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231"/>
  <workbookPr/>
  <mc:AlternateContent xmlns:mc="http://schemas.openxmlformats.org/markup-compatibility/2006">
    <mc:Choice Requires="x15">
      <x15ac:absPath xmlns:x15ac="http://schemas.microsoft.com/office/spreadsheetml/2010/11/ac" url="C:\Users\jdelatorre\Desktop\2017\LEAN FINANCE\MANUAL\Informes Lean Finance\DESCARGABLES HERRAMIENTAS\"/>
    </mc:Choice>
  </mc:AlternateContent>
  <xr:revisionPtr revIDLastSave="0" documentId="13_ncr:1_{B0B1AEBC-E450-401A-B28C-BD5959DA5137}" xr6:coauthVersionLast="40" xr6:coauthVersionMax="40" xr10:uidLastSave="{00000000-0000-0000-0000-000000000000}"/>
  <bookViews>
    <workbookView xWindow="-28920" yWindow="-120" windowWidth="29040" windowHeight="15840" tabRatio="927" xr2:uid="{00000000-000D-0000-FFFF-FFFF00000000}"/>
  </bookViews>
  <sheets>
    <sheet name="INVESTMENTS" sheetId="9" r:id="rId1"/>
    <sheet name="FINANCING" sheetId="17" r:id="rId2"/>
    <sheet name="STAFF" sheetId="11" r:id="rId3"/>
    <sheet name="FIXED EXPENSES" sheetId="12" r:id="rId4"/>
    <sheet name="VARIABLE COSTS" sheetId="15" r:id="rId5"/>
    <sheet name="VENTAS B2B_B2C" sheetId="16" r:id="rId6"/>
    <sheet name="P&amp;L + BALANCE" sheetId="13" r:id="rId7"/>
  </sheets>
  <definedNames>
    <definedName name="catlaborales">STAFF!$A$41:$A$54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54" i="13" l="1"/>
  <c r="B54" i="13"/>
  <c r="C34" i="13"/>
  <c r="B34" i="13"/>
  <c r="B42" i="13" s="1"/>
  <c r="D138" i="11"/>
  <c r="G53" i="13"/>
  <c r="H53" i="13"/>
  <c r="F53" i="13"/>
  <c r="E53" i="13"/>
  <c r="G15" i="13"/>
  <c r="H15" i="13"/>
  <c r="O19" i="17"/>
  <c r="O17" i="17"/>
  <c r="N17" i="17"/>
  <c r="M17" i="17"/>
  <c r="F52" i="13"/>
  <c r="G52" i="13"/>
  <c r="H52" i="13"/>
  <c r="D52" i="13"/>
  <c r="N11" i="17"/>
  <c r="M11" i="17"/>
  <c r="M13" i="17" s="1"/>
  <c r="L11" i="17"/>
  <c r="L13" i="17" s="1"/>
  <c r="L6" i="17"/>
  <c r="M5" i="17" s="1"/>
  <c r="M7" i="17" s="1"/>
  <c r="K6" i="17"/>
  <c r="L5" i="17"/>
  <c r="L7" i="17" s="1"/>
  <c r="J6" i="17"/>
  <c r="K5" i="17" s="1"/>
  <c r="K7" i="17" s="1"/>
  <c r="J5" i="17"/>
  <c r="J7" i="17" s="1"/>
  <c r="M4" i="17"/>
  <c r="F15" i="13" s="1"/>
  <c r="L4" i="17"/>
  <c r="E15" i="13" s="1"/>
  <c r="K4" i="17"/>
  <c r="D15" i="13" s="1"/>
  <c r="D53" i="13"/>
  <c r="D46" i="13"/>
  <c r="E46" i="13" s="1"/>
  <c r="F46" i="13" s="1"/>
  <c r="G46" i="13" s="1"/>
  <c r="H46" i="13" s="1"/>
  <c r="D47" i="13"/>
  <c r="D45" i="13"/>
  <c r="E45" i="13" s="1"/>
  <c r="F45" i="13" s="1"/>
  <c r="G45" i="13" s="1"/>
  <c r="H45" i="13" s="1"/>
  <c r="H18" i="12"/>
  <c r="H16" i="12"/>
  <c r="I16" i="12" s="1"/>
  <c r="J16" i="12" s="1"/>
  <c r="K16" i="12" s="1"/>
  <c r="C12" i="13"/>
  <c r="C13" i="13"/>
  <c r="G18" i="9"/>
  <c r="H18" i="9" s="1"/>
  <c r="I18" i="9" s="1"/>
  <c r="E18" i="9"/>
  <c r="F18" i="9"/>
  <c r="E19" i="9"/>
  <c r="D31" i="9"/>
  <c r="G25" i="9"/>
  <c r="H25" i="9"/>
  <c r="F25" i="9"/>
  <c r="E25" i="9"/>
  <c r="F19" i="9"/>
  <c r="G19" i="9" s="1"/>
  <c r="H19" i="9" s="1"/>
  <c r="I19" i="9" s="1"/>
  <c r="C14" i="9"/>
  <c r="B13" i="13" s="1"/>
  <c r="D14" i="9"/>
  <c r="C21" i="11"/>
  <c r="B21" i="11"/>
  <c r="L9" i="16"/>
  <c r="C44" i="13"/>
  <c r="C29" i="13"/>
  <c r="C42" i="13" s="1"/>
  <c r="B51" i="13"/>
  <c r="C51" i="13"/>
  <c r="C63" i="13" s="1"/>
  <c r="B44" i="13"/>
  <c r="B63" i="13" s="1"/>
  <c r="B29" i="13"/>
  <c r="H29" i="11"/>
  <c r="H4" i="11" s="1"/>
  <c r="E29" i="11"/>
  <c r="F29" i="11"/>
  <c r="G29" i="11"/>
  <c r="C31" i="9"/>
  <c r="B12" i="13" s="1"/>
  <c r="C7" i="13"/>
  <c r="B7" i="13"/>
  <c r="G19" i="12"/>
  <c r="I18" i="12"/>
  <c r="J18" i="12"/>
  <c r="K18" i="12" s="1"/>
  <c r="H17" i="12"/>
  <c r="I17" i="12"/>
  <c r="J17" i="12"/>
  <c r="K17" i="12" s="1"/>
  <c r="C9" i="13"/>
  <c r="B9" i="13"/>
  <c r="C5" i="13"/>
  <c r="C6" i="13"/>
  <c r="D6" i="13"/>
  <c r="B6" i="13"/>
  <c r="B5" i="13"/>
  <c r="N15" i="16"/>
  <c r="N17" i="16" s="1"/>
  <c r="N18" i="16" s="1"/>
  <c r="E10" i="15" s="1"/>
  <c r="M9" i="16"/>
  <c r="M11" i="16"/>
  <c r="K9" i="16"/>
  <c r="N5" i="16"/>
  <c r="O6" i="16" s="1"/>
  <c r="P7" i="16" s="1"/>
  <c r="Q8" i="16" s="1"/>
  <c r="F10" i="16"/>
  <c r="F11" i="16" s="1"/>
  <c r="O4" i="16" s="1"/>
  <c r="G10" i="16"/>
  <c r="G11" i="16" s="1"/>
  <c r="P4" i="16" s="1"/>
  <c r="H10" i="16"/>
  <c r="H11" i="16" s="1"/>
  <c r="Q4" i="16" s="1"/>
  <c r="E10" i="16"/>
  <c r="E11" i="16" s="1"/>
  <c r="N4" i="16" s="1"/>
  <c r="H19" i="12"/>
  <c r="I19" i="12"/>
  <c r="J19" i="12"/>
  <c r="K19" i="12" s="1"/>
  <c r="E14" i="9"/>
  <c r="D13" i="13"/>
  <c r="E6" i="13"/>
  <c r="D5" i="13"/>
  <c r="E26" i="9"/>
  <c r="O15" i="16"/>
  <c r="D7" i="13"/>
  <c r="E5" i="15"/>
  <c r="F5" i="15" s="1"/>
  <c r="G15" i="12"/>
  <c r="H15" i="12" s="1"/>
  <c r="I15" i="12" s="1"/>
  <c r="J15" i="12" s="1"/>
  <c r="K15" i="12"/>
  <c r="H14" i="12"/>
  <c r="G11" i="12"/>
  <c r="H11" i="12"/>
  <c r="I11" i="12"/>
  <c r="J11" i="12" s="1"/>
  <c r="K11" i="12" s="1"/>
  <c r="G12" i="12"/>
  <c r="H12" i="12"/>
  <c r="I12" i="12" s="1"/>
  <c r="J12" i="12" s="1"/>
  <c r="K12" i="12" s="1"/>
  <c r="G13" i="12"/>
  <c r="H13" i="12" s="1"/>
  <c r="I13" i="12" s="1"/>
  <c r="J13" i="12" s="1"/>
  <c r="B10" i="12"/>
  <c r="G10" i="12"/>
  <c r="H10" i="12" s="1"/>
  <c r="I10" i="12" s="1"/>
  <c r="J10" i="12" s="1"/>
  <c r="K10" i="12" s="1"/>
  <c r="B9" i="12"/>
  <c r="G9" i="12"/>
  <c r="H9" i="12"/>
  <c r="I9" i="12"/>
  <c r="J9" i="12" s="1"/>
  <c r="K9" i="12" s="1"/>
  <c r="B8" i="12"/>
  <c r="B20" i="12" s="1"/>
  <c r="G8" i="12"/>
  <c r="H8" i="12" s="1"/>
  <c r="I8" i="12" s="1"/>
  <c r="J8" i="12" s="1"/>
  <c r="K8" i="12" s="1"/>
  <c r="B7" i="12"/>
  <c r="G7" i="12"/>
  <c r="H7" i="12" s="1"/>
  <c r="E6" i="15"/>
  <c r="I14" i="12"/>
  <c r="J14" i="12"/>
  <c r="K14" i="12"/>
  <c r="D10" i="13"/>
  <c r="D60" i="13" s="1"/>
  <c r="D54" i="13" s="1"/>
  <c r="C19" i="12"/>
  <c r="K13" i="12"/>
  <c r="F4" i="11"/>
  <c r="G4" i="11"/>
  <c r="G10" i="11" s="1"/>
  <c r="E5" i="11"/>
  <c r="F5" i="11"/>
  <c r="G5" i="11"/>
  <c r="H5" i="11"/>
  <c r="E6" i="11"/>
  <c r="F6" i="11"/>
  <c r="G6" i="11"/>
  <c r="H6" i="11"/>
  <c r="E7" i="11"/>
  <c r="F7" i="11"/>
  <c r="G7" i="11"/>
  <c r="H7" i="11"/>
  <c r="E8" i="11"/>
  <c r="F8" i="11"/>
  <c r="G8" i="11"/>
  <c r="H8" i="11"/>
  <c r="E9" i="11"/>
  <c r="F9" i="11"/>
  <c r="G9" i="11"/>
  <c r="H9" i="11"/>
  <c r="D166" i="11"/>
  <c r="D165" i="11"/>
  <c r="D164" i="11"/>
  <c r="D163" i="11"/>
  <c r="D162" i="11"/>
  <c r="D161" i="11"/>
  <c r="E158" i="11"/>
  <c r="F158" i="11" s="1"/>
  <c r="F166" i="11" s="1"/>
  <c r="E166" i="11"/>
  <c r="E157" i="11"/>
  <c r="E165" i="11" s="1"/>
  <c r="E156" i="11"/>
  <c r="F156" i="11"/>
  <c r="F164" i="11" s="1"/>
  <c r="E155" i="11"/>
  <c r="E163" i="11" s="1"/>
  <c r="E154" i="11"/>
  <c r="E162" i="11" s="1"/>
  <c r="E153" i="11"/>
  <c r="E161" i="11" s="1"/>
  <c r="D141" i="11"/>
  <c r="D140" i="11"/>
  <c r="D139" i="11"/>
  <c r="D137" i="11"/>
  <c r="D136" i="11"/>
  <c r="E133" i="11"/>
  <c r="E141" i="11" s="1"/>
  <c r="E132" i="11"/>
  <c r="E140" i="11" s="1"/>
  <c r="E131" i="11"/>
  <c r="E139" i="11" s="1"/>
  <c r="E130" i="11"/>
  <c r="E138" i="11" s="1"/>
  <c r="E129" i="11"/>
  <c r="F129" i="11" s="1"/>
  <c r="E137" i="11"/>
  <c r="E128" i="11"/>
  <c r="F128" i="11" s="1"/>
  <c r="D114" i="11"/>
  <c r="D115" i="11"/>
  <c r="D113" i="11"/>
  <c r="E110" i="11"/>
  <c r="F110" i="11" s="1"/>
  <c r="E109" i="11"/>
  <c r="E108" i="11"/>
  <c r="E113" i="11" s="1"/>
  <c r="F108" i="11"/>
  <c r="G108" i="11" s="1"/>
  <c r="D97" i="11"/>
  <c r="E94" i="11"/>
  <c r="F94" i="11" s="1"/>
  <c r="E93" i="11"/>
  <c r="F93" i="11"/>
  <c r="D98" i="11"/>
  <c r="D84" i="11"/>
  <c r="D83" i="11"/>
  <c r="D58" i="11"/>
  <c r="D59" i="11"/>
  <c r="D60" i="11"/>
  <c r="D61" i="11"/>
  <c r="D63" i="11"/>
  <c r="D64" i="11"/>
  <c r="D65" i="11"/>
  <c r="D66" i="11"/>
  <c r="D67" i="11"/>
  <c r="D68" i="11"/>
  <c r="D69" i="11"/>
  <c r="D70" i="11"/>
  <c r="D57" i="11"/>
  <c r="E80" i="11"/>
  <c r="E79" i="11"/>
  <c r="F79" i="11"/>
  <c r="F83" i="11" s="1"/>
  <c r="G79" i="11"/>
  <c r="H79" i="11" s="1"/>
  <c r="H83" i="11" s="1"/>
  <c r="E49" i="11"/>
  <c r="F49" i="11" s="1"/>
  <c r="E50" i="11"/>
  <c r="F50" i="11" s="1"/>
  <c r="E51" i="11"/>
  <c r="E52" i="11"/>
  <c r="E68" i="11" s="1"/>
  <c r="F52" i="11"/>
  <c r="G52" i="11" s="1"/>
  <c r="E53" i="11"/>
  <c r="F53" i="11" s="1"/>
  <c r="G53" i="11" s="1"/>
  <c r="E54" i="11"/>
  <c r="E70" i="11" s="1"/>
  <c r="F54" i="11"/>
  <c r="G54" i="11" s="1"/>
  <c r="H54" i="11" s="1"/>
  <c r="H70" i="11" s="1"/>
  <c r="E48" i="11"/>
  <c r="E47" i="11"/>
  <c r="F47" i="11" s="1"/>
  <c r="E46" i="11"/>
  <c r="F46" i="11"/>
  <c r="G46" i="11" s="1"/>
  <c r="E45" i="11"/>
  <c r="F45" i="11" s="1"/>
  <c r="G45" i="11" s="1"/>
  <c r="E44" i="11"/>
  <c r="E136" i="11"/>
  <c r="G156" i="11"/>
  <c r="H156" i="11" s="1"/>
  <c r="H164" i="11" s="1"/>
  <c r="E164" i="11"/>
  <c r="F153" i="11"/>
  <c r="G153" i="11" s="1"/>
  <c r="F131" i="11"/>
  <c r="F139" i="11" s="1"/>
  <c r="E97" i="11"/>
  <c r="G83" i="11"/>
  <c r="E83" i="11"/>
  <c r="E98" i="11"/>
  <c r="E65" i="11"/>
  <c r="E43" i="11"/>
  <c r="F43" i="11" s="1"/>
  <c r="F59" i="11" s="1"/>
  <c r="E42" i="11"/>
  <c r="E58" i="11" s="1"/>
  <c r="E41" i="11"/>
  <c r="E57" i="11" s="1"/>
  <c r="C10" i="13"/>
  <c r="B10" i="13"/>
  <c r="D5" i="9"/>
  <c r="C5" i="9"/>
  <c r="A14" i="9"/>
  <c r="B5" i="9"/>
  <c r="A5" i="9"/>
  <c r="C11" i="12"/>
  <c r="C10" i="12"/>
  <c r="C8" i="12"/>
  <c r="C13" i="12"/>
  <c r="C9" i="12"/>
  <c r="C12" i="12"/>
  <c r="C7" i="12"/>
  <c r="D62" i="11"/>
  <c r="E4" i="9"/>
  <c r="E20" i="9" s="1"/>
  <c r="D21" i="11"/>
  <c r="D9" i="13"/>
  <c r="C64" i="13" l="1"/>
  <c r="H51" i="13"/>
  <c r="D4" i="13"/>
  <c r="D8" i="13" s="1"/>
  <c r="D22" i="13" s="1"/>
  <c r="B4" i="13"/>
  <c r="B8" i="13" s="1"/>
  <c r="B64" i="13"/>
  <c r="F65" i="11"/>
  <c r="G49" i="11"/>
  <c r="E61" i="11"/>
  <c r="F161" i="11"/>
  <c r="F154" i="11"/>
  <c r="G154" i="11" s="1"/>
  <c r="G162" i="11" s="1"/>
  <c r="G47" i="11"/>
  <c r="H47" i="11" s="1"/>
  <c r="H63" i="11" s="1"/>
  <c r="F63" i="11"/>
  <c r="E69" i="11"/>
  <c r="H10" i="11"/>
  <c r="I4" i="9" s="1"/>
  <c r="I24" i="9" s="1"/>
  <c r="F162" i="11"/>
  <c r="F10" i="11"/>
  <c r="H4" i="9"/>
  <c r="H23" i="9" s="1"/>
  <c r="I23" i="9" s="1"/>
  <c r="E63" i="11"/>
  <c r="F133" i="11"/>
  <c r="G133" i="11" s="1"/>
  <c r="G51" i="13"/>
  <c r="E52" i="13"/>
  <c r="E51" i="13" s="1"/>
  <c r="C4" i="13"/>
  <c r="C8" i="13" s="1"/>
  <c r="F51" i="13"/>
  <c r="D35" i="13"/>
  <c r="D25" i="13"/>
  <c r="F62" i="11"/>
  <c r="D69" i="13"/>
  <c r="G129" i="11"/>
  <c r="H129" i="11" s="1"/>
  <c r="H137" i="11" s="1"/>
  <c r="F137" i="11"/>
  <c r="G164" i="11"/>
  <c r="F70" i="11"/>
  <c r="F41" i="11"/>
  <c r="E59" i="11"/>
  <c r="G131" i="11"/>
  <c r="G63" i="11"/>
  <c r="E15" i="11"/>
  <c r="F113" i="11"/>
  <c r="H108" i="11"/>
  <c r="H113" i="11" s="1"/>
  <c r="G113" i="11"/>
  <c r="H5" i="9"/>
  <c r="H153" i="11"/>
  <c r="H161" i="11" s="1"/>
  <c r="G161" i="11"/>
  <c r="E18" i="11"/>
  <c r="F10" i="9" s="1"/>
  <c r="F14" i="9" s="1"/>
  <c r="E13" i="13" s="1"/>
  <c r="H52" i="11"/>
  <c r="H68" i="11" s="1"/>
  <c r="G68" i="11"/>
  <c r="G137" i="11"/>
  <c r="G128" i="11"/>
  <c r="F136" i="11"/>
  <c r="F141" i="11"/>
  <c r="G158" i="11"/>
  <c r="F157" i="11"/>
  <c r="F69" i="11"/>
  <c r="E115" i="11"/>
  <c r="F155" i="11"/>
  <c r="F163" i="11" s="1"/>
  <c r="H154" i="11"/>
  <c r="H162" i="11" s="1"/>
  <c r="F68" i="11"/>
  <c r="E66" i="11"/>
  <c r="G70" i="11"/>
  <c r="F132" i="11"/>
  <c r="F130" i="11"/>
  <c r="D51" i="13"/>
  <c r="F77" i="13"/>
  <c r="E9" i="15"/>
  <c r="E11" i="15" s="1"/>
  <c r="E7" i="13" s="1"/>
  <c r="F20" i="9"/>
  <c r="E31" i="9"/>
  <c r="D12" i="13" s="1"/>
  <c r="H45" i="11"/>
  <c r="H61" i="11" s="1"/>
  <c r="G61" i="11"/>
  <c r="F80" i="11"/>
  <c r="E84" i="11"/>
  <c r="E14" i="11" s="1"/>
  <c r="N9" i="16"/>
  <c r="O5" i="16"/>
  <c r="P6" i="16" s="1"/>
  <c r="Q7" i="16" s="1"/>
  <c r="E5" i="9"/>
  <c r="D31" i="13" s="1"/>
  <c r="G43" i="11"/>
  <c r="F27" i="9"/>
  <c r="G27" i="9" s="1"/>
  <c r="H27" i="9" s="1"/>
  <c r="I27" i="9" s="1"/>
  <c r="H53" i="11"/>
  <c r="H69" i="11" s="1"/>
  <c r="G69" i="11"/>
  <c r="F51" i="11"/>
  <c r="E67" i="11"/>
  <c r="G93" i="11"/>
  <c r="F97" i="11"/>
  <c r="C14" i="12"/>
  <c r="C18" i="12"/>
  <c r="C15" i="12"/>
  <c r="C17" i="12"/>
  <c r="C16" i="12"/>
  <c r="E4" i="11"/>
  <c r="E10" i="11" s="1"/>
  <c r="F4" i="9" s="1"/>
  <c r="E62" i="11"/>
  <c r="F42" i="11"/>
  <c r="H46" i="11"/>
  <c r="H62" i="11" s="1"/>
  <c r="G62" i="11"/>
  <c r="F48" i="11"/>
  <c r="E64" i="11"/>
  <c r="G50" i="11"/>
  <c r="F66" i="11"/>
  <c r="I7" i="12"/>
  <c r="H20" i="12"/>
  <c r="E10" i="13" s="1"/>
  <c r="F9" i="15"/>
  <c r="P15" i="16"/>
  <c r="F6" i="13"/>
  <c r="O17" i="16"/>
  <c r="O18" i="16" s="1"/>
  <c r="F10" i="15" s="1"/>
  <c r="Q5" i="16"/>
  <c r="G77" i="13"/>
  <c r="G110" i="11"/>
  <c r="F115" i="11"/>
  <c r="P5" i="16"/>
  <c r="Q6" i="16" s="1"/>
  <c r="F61" i="11"/>
  <c r="E17" i="11"/>
  <c r="F44" i="11"/>
  <c r="E60" i="11"/>
  <c r="G94" i="11"/>
  <c r="F98" i="11"/>
  <c r="F109" i="11"/>
  <c r="E114" i="11"/>
  <c r="E16" i="11" s="1"/>
  <c r="G5" i="15"/>
  <c r="F6" i="15"/>
  <c r="F26" i="9"/>
  <c r="G26" i="9" s="1"/>
  <c r="H26" i="9" s="1"/>
  <c r="D30" i="13"/>
  <c r="H77" i="13"/>
  <c r="D77" i="13"/>
  <c r="B22" i="13" l="1"/>
  <c r="B11" i="13"/>
  <c r="B25" i="13"/>
  <c r="H49" i="11"/>
  <c r="H65" i="11" s="1"/>
  <c r="G65" i="11"/>
  <c r="G141" i="11"/>
  <c r="H133" i="11"/>
  <c r="H141" i="11" s="1"/>
  <c r="E77" i="13"/>
  <c r="C22" i="13"/>
  <c r="C11" i="13"/>
  <c r="C23" i="13" s="1"/>
  <c r="C25" i="13"/>
  <c r="C21" i="13"/>
  <c r="D21" i="13"/>
  <c r="G4" i="9"/>
  <c r="D11" i="13"/>
  <c r="D23" i="13" s="1"/>
  <c r="G139" i="11"/>
  <c r="H131" i="11"/>
  <c r="H139" i="11" s="1"/>
  <c r="E13" i="11"/>
  <c r="E19" i="11" s="1"/>
  <c r="G155" i="11"/>
  <c r="H155" i="11" s="1"/>
  <c r="H163" i="11" s="1"/>
  <c r="G41" i="11"/>
  <c r="F57" i="11"/>
  <c r="F165" i="11"/>
  <c r="F18" i="11" s="1"/>
  <c r="G11" i="9" s="1"/>
  <c r="G157" i="11"/>
  <c r="G136" i="11"/>
  <c r="H128" i="11"/>
  <c r="H136" i="11" s="1"/>
  <c r="G132" i="11"/>
  <c r="F140" i="11"/>
  <c r="H158" i="11"/>
  <c r="H166" i="11" s="1"/>
  <c r="G166" i="11"/>
  <c r="F138" i="11"/>
  <c r="G130" i="11"/>
  <c r="E60" i="13"/>
  <c r="E54" i="13" s="1"/>
  <c r="Q9" i="16"/>
  <c r="H5" i="13" s="1"/>
  <c r="Q11" i="16"/>
  <c r="G48" i="11"/>
  <c r="F64" i="11"/>
  <c r="G109" i="11"/>
  <c r="F114" i="11"/>
  <c r="F16" i="11" s="1"/>
  <c r="H110" i="11"/>
  <c r="H115" i="11" s="1"/>
  <c r="G115" i="11"/>
  <c r="F11" i="15"/>
  <c r="F7" i="13" s="1"/>
  <c r="G42" i="11"/>
  <c r="F58" i="11"/>
  <c r="F15" i="11"/>
  <c r="N11" i="16"/>
  <c r="E5" i="13"/>
  <c r="E4" i="13" s="1"/>
  <c r="G51" i="11"/>
  <c r="F67" i="11"/>
  <c r="F60" i="11"/>
  <c r="G44" i="11"/>
  <c r="H50" i="11"/>
  <c r="H66" i="11" s="1"/>
  <c r="G66" i="11"/>
  <c r="F21" i="9"/>
  <c r="G21" i="9" s="1"/>
  <c r="H21" i="9" s="1"/>
  <c r="I21" i="9" s="1"/>
  <c r="F5" i="9"/>
  <c r="H93" i="11"/>
  <c r="H97" i="11" s="1"/>
  <c r="G97" i="11"/>
  <c r="G59" i="11"/>
  <c r="H43" i="11"/>
  <c r="H59" i="11" s="1"/>
  <c r="D29" i="13"/>
  <c r="D73" i="13" s="1"/>
  <c r="E30" i="13"/>
  <c r="G6" i="13"/>
  <c r="Q15" i="16"/>
  <c r="P17" i="16"/>
  <c r="P18" i="16" s="1"/>
  <c r="G10" i="15" s="1"/>
  <c r="G9" i="15"/>
  <c r="G22" i="9"/>
  <c r="H22" i="9" s="1"/>
  <c r="I22" i="9" s="1"/>
  <c r="G5" i="9"/>
  <c r="H5" i="15"/>
  <c r="H6" i="15" s="1"/>
  <c r="G6" i="15"/>
  <c r="H94" i="11"/>
  <c r="H98" i="11" s="1"/>
  <c r="G98" i="11"/>
  <c r="O9" i="16"/>
  <c r="P9" i="16"/>
  <c r="I20" i="12"/>
  <c r="F10" i="13" s="1"/>
  <c r="J7" i="12"/>
  <c r="G80" i="11"/>
  <c r="F84" i="11"/>
  <c r="F14" i="11" s="1"/>
  <c r="G20" i="9"/>
  <c r="B14" i="13" l="1"/>
  <c r="B16" i="13" s="1"/>
  <c r="B19" i="13" s="1"/>
  <c r="B24" i="13" s="1"/>
  <c r="B23" i="13"/>
  <c r="C14" i="13"/>
  <c r="C16" i="13" s="1"/>
  <c r="C19" i="13" s="1"/>
  <c r="C24" i="13" s="1"/>
  <c r="F17" i="11"/>
  <c r="D94" i="13"/>
  <c r="D14" i="13"/>
  <c r="D16" i="13" s="1"/>
  <c r="D17" i="13" s="1"/>
  <c r="D19" i="13" s="1"/>
  <c r="D67" i="13" s="1"/>
  <c r="D71" i="13" s="1"/>
  <c r="D75" i="13" s="1"/>
  <c r="D79" i="13" s="1"/>
  <c r="D83" i="13" s="1"/>
  <c r="G163" i="11"/>
  <c r="G57" i="11"/>
  <c r="H41" i="11"/>
  <c r="H57" i="11" s="1"/>
  <c r="G28" i="9"/>
  <c r="H28" i="9" s="1"/>
  <c r="I28" i="9" s="1"/>
  <c r="G14" i="9"/>
  <c r="F13" i="13" s="1"/>
  <c r="G15" i="11"/>
  <c r="G138" i="11"/>
  <c r="H130" i="11"/>
  <c r="H138" i="11" s="1"/>
  <c r="G165" i="11"/>
  <c r="H157" i="11"/>
  <c r="H165" i="11" s="1"/>
  <c r="H15" i="11"/>
  <c r="G140" i="11"/>
  <c r="H132" i="11"/>
  <c r="H140" i="11" s="1"/>
  <c r="H18" i="11"/>
  <c r="I13" i="9" s="1"/>
  <c r="I30" i="9" s="1"/>
  <c r="F31" i="9"/>
  <c r="E12" i="13" s="1"/>
  <c r="E31" i="13"/>
  <c r="F31" i="13" s="1"/>
  <c r="G31" i="13" s="1"/>
  <c r="G11" i="15"/>
  <c r="G7" i="13" s="1"/>
  <c r="F60" i="13"/>
  <c r="F54" i="13" s="1"/>
  <c r="E8" i="13"/>
  <c r="E35" i="13"/>
  <c r="E21" i="13"/>
  <c r="H42" i="11"/>
  <c r="H58" i="11" s="1"/>
  <c r="G58" i="11"/>
  <c r="H109" i="11"/>
  <c r="H114" i="11" s="1"/>
  <c r="H16" i="11" s="1"/>
  <c r="G114" i="11"/>
  <c r="G16" i="11" s="1"/>
  <c r="P11" i="16"/>
  <c r="G5" i="13"/>
  <c r="G4" i="13" s="1"/>
  <c r="O11" i="16"/>
  <c r="F5" i="13"/>
  <c r="F4" i="13" s="1"/>
  <c r="H80" i="11"/>
  <c r="H84" i="11" s="1"/>
  <c r="H14" i="11" s="1"/>
  <c r="G84" i="11"/>
  <c r="G14" i="11" s="1"/>
  <c r="J20" i="12"/>
  <c r="G10" i="13" s="1"/>
  <c r="K7" i="12"/>
  <c r="K20" i="12" s="1"/>
  <c r="H10" i="13" s="1"/>
  <c r="H6" i="13"/>
  <c r="H4" i="13" s="1"/>
  <c r="H9" i="15"/>
  <c r="Q17" i="16"/>
  <c r="Q18" i="16" s="1"/>
  <c r="H10" i="15" s="1"/>
  <c r="H20" i="9"/>
  <c r="E21" i="11"/>
  <c r="E9" i="13"/>
  <c r="E25" i="13" s="1"/>
  <c r="G60" i="11"/>
  <c r="H44" i="11"/>
  <c r="H60" i="11" s="1"/>
  <c r="H51" i="11"/>
  <c r="H67" i="11" s="1"/>
  <c r="G67" i="11"/>
  <c r="F13" i="11"/>
  <c r="F19" i="11" s="1"/>
  <c r="G64" i="11"/>
  <c r="H48" i="11"/>
  <c r="H64" i="11" s="1"/>
  <c r="G18" i="11" l="1"/>
  <c r="H12" i="9" s="1"/>
  <c r="H14" i="9" s="1"/>
  <c r="G13" i="13" s="1"/>
  <c r="G17" i="11"/>
  <c r="D24" i="13"/>
  <c r="D98" i="13" s="1"/>
  <c r="D50" i="13"/>
  <c r="D44" i="13" s="1"/>
  <c r="E29" i="13"/>
  <c r="G31" i="9"/>
  <c r="F12" i="13" s="1"/>
  <c r="F30" i="13"/>
  <c r="I14" i="9"/>
  <c r="H13" i="13" s="1"/>
  <c r="E73" i="13"/>
  <c r="H29" i="9"/>
  <c r="I29" i="9" s="1"/>
  <c r="H17" i="11"/>
  <c r="G60" i="13"/>
  <c r="G54" i="13" s="1"/>
  <c r="H35" i="13"/>
  <c r="H21" i="13"/>
  <c r="H11" i="15"/>
  <c r="H7" i="13" s="1"/>
  <c r="H8" i="13" s="1"/>
  <c r="F21" i="13"/>
  <c r="F8" i="13"/>
  <c r="F35" i="13"/>
  <c r="G35" i="13"/>
  <c r="G21" i="13"/>
  <c r="G8" i="13"/>
  <c r="H13" i="11"/>
  <c r="H19" i="11" s="1"/>
  <c r="E11" i="13"/>
  <c r="E22" i="13"/>
  <c r="G13" i="11"/>
  <c r="G19" i="11" s="1"/>
  <c r="E69" i="13"/>
  <c r="F9" i="13"/>
  <c r="F25" i="13" s="1"/>
  <c r="F21" i="11"/>
  <c r="I20" i="9"/>
  <c r="D93" i="13"/>
  <c r="D85" i="13"/>
  <c r="H31" i="9" l="1"/>
  <c r="G12" i="13" s="1"/>
  <c r="I31" i="9"/>
  <c r="H12" i="13" s="1"/>
  <c r="E47" i="13"/>
  <c r="G30" i="13"/>
  <c r="G29" i="13" s="1"/>
  <c r="G73" i="13" s="1"/>
  <c r="F29" i="13"/>
  <c r="F73" i="13" s="1"/>
  <c r="H22" i="13"/>
  <c r="G22" i="13"/>
  <c r="G11" i="13"/>
  <c r="F69" i="13"/>
  <c r="G9" i="13"/>
  <c r="G25" i="13" s="1"/>
  <c r="G21" i="11"/>
  <c r="D41" i="13"/>
  <c r="D86" i="13" s="1"/>
  <c r="H60" i="13"/>
  <c r="H54" i="13" s="1"/>
  <c r="D95" i="13"/>
  <c r="D63" i="13"/>
  <c r="D91" i="13" s="1"/>
  <c r="D90" i="13"/>
  <c r="E14" i="13"/>
  <c r="E16" i="13" s="1"/>
  <c r="E23" i="13"/>
  <c r="E94" i="13"/>
  <c r="G69" i="13"/>
  <c r="F22" i="13"/>
  <c r="F11" i="13"/>
  <c r="H31" i="13"/>
  <c r="H21" i="11"/>
  <c r="H9" i="13"/>
  <c r="H25" i="13" s="1"/>
  <c r="H30" i="13" l="1"/>
  <c r="G23" i="13"/>
  <c r="G14" i="13"/>
  <c r="G16" i="13" s="1"/>
  <c r="G94" i="13"/>
  <c r="F14" i="13"/>
  <c r="F16" i="13" s="1"/>
  <c r="F23" i="13"/>
  <c r="F94" i="13"/>
  <c r="D34" i="13"/>
  <c r="D89" i="13"/>
  <c r="E17" i="13"/>
  <c r="E19" i="13" s="1"/>
  <c r="H69" i="13"/>
  <c r="H11" i="13"/>
  <c r="H29" i="13"/>
  <c r="H73" i="13" s="1"/>
  <c r="E50" i="13" l="1"/>
  <c r="E67" i="13"/>
  <c r="E71" i="13" s="1"/>
  <c r="E75" i="13" s="1"/>
  <c r="E79" i="13" s="1"/>
  <c r="E83" i="13" s="1"/>
  <c r="E24" i="13"/>
  <c r="E98" i="13" s="1"/>
  <c r="D97" i="13"/>
  <c r="D42" i="13"/>
  <c r="D96" i="13"/>
  <c r="G17" i="13"/>
  <c r="G19" i="13"/>
  <c r="H23" i="13"/>
  <c r="H14" i="13"/>
  <c r="H16" i="13" s="1"/>
  <c r="H94" i="13"/>
  <c r="F17" i="13"/>
  <c r="F19" i="13" s="1"/>
  <c r="F67" i="13" l="1"/>
  <c r="F71" i="13" s="1"/>
  <c r="F75" i="13" s="1"/>
  <c r="F79" i="13" s="1"/>
  <c r="F83" i="13" s="1"/>
  <c r="F24" i="13"/>
  <c r="F98" i="13" s="1"/>
  <c r="F50" i="13"/>
  <c r="H17" i="13"/>
  <c r="H19" i="13" s="1"/>
  <c r="D92" i="13"/>
  <c r="D64" i="13"/>
  <c r="G24" i="13"/>
  <c r="G98" i="13" s="1"/>
  <c r="G50" i="13"/>
  <c r="G67" i="13"/>
  <c r="G71" i="13" s="1"/>
  <c r="G75" i="13" s="1"/>
  <c r="G79" i="13" s="1"/>
  <c r="G83" i="13" s="1"/>
  <c r="E93" i="13"/>
  <c r="E85" i="13"/>
  <c r="F47" i="13"/>
  <c r="E44" i="13"/>
  <c r="H50" i="13" l="1"/>
  <c r="H67" i="13"/>
  <c r="H71" i="13" s="1"/>
  <c r="H75" i="13" s="1"/>
  <c r="H79" i="13" s="1"/>
  <c r="H83" i="13" s="1"/>
  <c r="H24" i="13"/>
  <c r="H98" i="13" s="1"/>
  <c r="E41" i="13"/>
  <c r="E86" i="13" s="1"/>
  <c r="E95" i="13"/>
  <c r="E63" i="13"/>
  <c r="E91" i="13" s="1"/>
  <c r="E90" i="13"/>
  <c r="F93" i="13"/>
  <c r="G47" i="13"/>
  <c r="F44" i="13"/>
  <c r="G93" i="13"/>
  <c r="F85" i="13" l="1"/>
  <c r="F41" i="13" s="1"/>
  <c r="H93" i="13"/>
  <c r="F95" i="13"/>
  <c r="F63" i="13"/>
  <c r="F90" i="13"/>
  <c r="H47" i="13"/>
  <c r="H44" i="13" s="1"/>
  <c r="G44" i="13"/>
  <c r="E34" i="13"/>
  <c r="E89" i="13"/>
  <c r="F86" i="13" l="1"/>
  <c r="F34" i="13"/>
  <c r="F89" i="13"/>
  <c r="G85" i="13"/>
  <c r="E96" i="13"/>
  <c r="E97" i="13"/>
  <c r="E42" i="13"/>
  <c r="G91" i="13"/>
  <c r="G63" i="13"/>
  <c r="G95" i="13"/>
  <c r="G90" i="13"/>
  <c r="H63" i="13"/>
  <c r="H91" i="13" s="1"/>
  <c r="H95" i="13"/>
  <c r="H90" i="13"/>
  <c r="F91" i="13"/>
  <c r="E92" i="13" l="1"/>
  <c r="E64" i="13"/>
  <c r="G41" i="13"/>
  <c r="G86" i="13"/>
  <c r="F96" i="13"/>
  <c r="F42" i="13"/>
  <c r="F97" i="13"/>
  <c r="G34" i="13" l="1"/>
  <c r="G89" i="13"/>
  <c r="H85" i="13"/>
  <c r="F92" i="13"/>
  <c r="F64" i="13"/>
  <c r="H41" i="13" l="1"/>
  <c r="G42" i="13"/>
  <c r="G96" i="13"/>
  <c r="G97" i="13"/>
  <c r="G92" i="13" l="1"/>
  <c r="G64" i="13"/>
  <c r="H34" i="13"/>
  <c r="H89" i="13"/>
  <c r="H86" i="13"/>
  <c r="H97" i="13" l="1"/>
  <c r="H96" i="13"/>
  <c r="H42" i="13"/>
  <c r="H92" i="13" l="1"/>
  <c r="H64" i="13"/>
</calcChain>
</file>

<file path=xl/sharedStrings.xml><?xml version="1.0" encoding="utf-8"?>
<sst xmlns="http://schemas.openxmlformats.org/spreadsheetml/2006/main" count="565" uniqueCount="229">
  <si>
    <t>A) ACTIVO NO CORRIENTE</t>
  </si>
  <si>
    <t>B) ACTIVO CORRIENTE</t>
  </si>
  <si>
    <t>A) PATRIMONIO NETO</t>
  </si>
  <si>
    <t>B) PASIVO NO CORRIENTE</t>
  </si>
  <si>
    <t>C) PASIVO CORRIENTE</t>
  </si>
  <si>
    <t>CASH FLOW NETO</t>
  </si>
  <si>
    <t>Cash flow (resultado económico bruto) / Total deuda neta</t>
  </si>
  <si>
    <t>Resultado después de impuestos / Fondos propios</t>
  </si>
  <si>
    <t>Fondos propios / Total pasivo</t>
  </si>
  <si>
    <t>EBITDA</t>
  </si>
  <si>
    <t>EBIT</t>
  </si>
  <si>
    <t>EBT</t>
  </si>
  <si>
    <t>Gastos de personal</t>
  </si>
  <si>
    <t>Inmovilizado intangible</t>
  </si>
  <si>
    <t>Inmovilizado material</t>
  </si>
  <si>
    <t>Inversiones financieras L/P</t>
  </si>
  <si>
    <t>Activos por impuesto diferido</t>
  </si>
  <si>
    <t>Clientes</t>
  </si>
  <si>
    <t>Periodo medio de cobro clientes (días)</t>
  </si>
  <si>
    <t>Otros deudores</t>
  </si>
  <si>
    <t>Inversiones financieras C/P</t>
  </si>
  <si>
    <t>Efectivo</t>
  </si>
  <si>
    <t>TOTAL ACTIVO (A+B)</t>
  </si>
  <si>
    <t>Capital</t>
  </si>
  <si>
    <t>Prima de emisión</t>
  </si>
  <si>
    <t>Reservas</t>
  </si>
  <si>
    <t>Resultado de ejercicios anteriores</t>
  </si>
  <si>
    <t>Otras aportaciones de socios</t>
  </si>
  <si>
    <t>Resultado del ejercicio</t>
  </si>
  <si>
    <t>Deudas L/P con entidades de crédito</t>
  </si>
  <si>
    <t>Deuda ENISA L/P</t>
  </si>
  <si>
    <t>Deudas C/P con entidades de crédito</t>
  </si>
  <si>
    <t>Periodo medio de pago a acreedores (días)</t>
  </si>
  <si>
    <t>Acreedores</t>
  </si>
  <si>
    <t>Otros acreedores</t>
  </si>
  <si>
    <t>TOTAL PASIVO (A+B+C)</t>
  </si>
  <si>
    <t>Check</t>
  </si>
  <si>
    <t>Year 0: 2016</t>
  </si>
  <si>
    <t>Year 1: 2017</t>
  </si>
  <si>
    <t>Year 2: 2018</t>
  </si>
  <si>
    <t>Saldo final</t>
  </si>
  <si>
    <t>%</t>
  </si>
  <si>
    <t>VARIACIÓN DE NOF</t>
  </si>
  <si>
    <t>CASH FLOW OPERATIVO</t>
  </si>
  <si>
    <t>INVERSIONES ACTIVO FIJO</t>
  </si>
  <si>
    <t>FREE CASH FLOW (NECESIDADES DEL PROYECTO)</t>
  </si>
  <si>
    <t>VARIACIONES DE DEUDA</t>
  </si>
  <si>
    <t>EQUITY CASH FLOW</t>
  </si>
  <si>
    <t>AMPLIACIONES DE CAPITAL</t>
  </si>
  <si>
    <t>EFECTIVO Y ACTIVOS LÍQUIDOS</t>
  </si>
  <si>
    <t>Ratio endeudamiento = pasivo / activo &lt; 0,6</t>
  </si>
  <si>
    <t>Pasivo / Fondos propios anuales &lt;1</t>
  </si>
  <si>
    <t>Fondo de Maniobra &gt;0</t>
  </si>
  <si>
    <t>Activo Corriente / Pasivo Corriente &gt; 1</t>
  </si>
  <si>
    <t>ROS</t>
  </si>
  <si>
    <t>Cuota</t>
  </si>
  <si>
    <t>yearly amort. Rate</t>
  </si>
  <si>
    <t>Information processing equipment</t>
  </si>
  <si>
    <t>Servers, Computers &amp; laptops</t>
  </si>
  <si>
    <t>Intangible Assets</t>
  </si>
  <si>
    <t>Year 3: 2019</t>
  </si>
  <si>
    <t>Year 4: 2020</t>
  </si>
  <si>
    <t>Year 5: 2021</t>
  </si>
  <si>
    <t>CEO</t>
  </si>
  <si>
    <t>Gross salaries for each employment / professional category</t>
  </si>
  <si>
    <t>Total</t>
  </si>
  <si>
    <t>Inflation Rate</t>
  </si>
  <si>
    <t>Yearly Fixed Expenses</t>
  </si>
  <si>
    <t>Fixed Expenses (month)</t>
  </si>
  <si>
    <t>Data</t>
  </si>
  <si>
    <t>Fixed Expenses Monthly Totals</t>
  </si>
  <si>
    <t>P&amp;L</t>
  </si>
  <si>
    <t>Incomes</t>
  </si>
  <si>
    <t>VARIABLE COSTS</t>
  </si>
  <si>
    <t>CONTRIBUTION MARGIN</t>
  </si>
  <si>
    <t>Staff</t>
  </si>
  <si>
    <t>Fixed Expenses</t>
  </si>
  <si>
    <t>Amortizations &amp; Depreciation</t>
  </si>
  <si>
    <t>Financial Expenses</t>
  </si>
  <si>
    <t>Income Tax</t>
  </si>
  <si>
    <t>Net Yearly Result</t>
  </si>
  <si>
    <t>Year 6: 2022</t>
  </si>
  <si>
    <t>Equipo Administración</t>
  </si>
  <si>
    <t>Equipo Producto</t>
  </si>
  <si>
    <t>Gross salaries €/person / Equipo de marketing y ventas</t>
  </si>
  <si>
    <t>CMO</t>
  </si>
  <si>
    <t>Técnico Marketing SEM</t>
  </si>
  <si>
    <t>Técnico SMO (Social Media)</t>
  </si>
  <si>
    <t>Coordinador de Contenidos IT del Blog</t>
  </si>
  <si>
    <t>Coordinador de Contenidos para Empresas</t>
  </si>
  <si>
    <t>Hunters</t>
  </si>
  <si>
    <t>Closers</t>
  </si>
  <si>
    <t>Farmers</t>
  </si>
  <si>
    <t>Especialista SEO</t>
  </si>
  <si>
    <t>Comunicación y redaccion de contenidos</t>
  </si>
  <si>
    <t>Country Manager</t>
  </si>
  <si>
    <t>Analista de datos</t>
  </si>
  <si>
    <t>Director de Crecimiento</t>
  </si>
  <si>
    <t>Digital Marketing Manager</t>
  </si>
  <si>
    <t>Coste SS Empresa</t>
  </si>
  <si>
    <t>Costes equipo de marketing y ventas</t>
  </si>
  <si>
    <t>Equipo de marketing y ventas (nº personas)</t>
  </si>
  <si>
    <t>Técnico de Soporte al Alumno</t>
  </si>
  <si>
    <t>Responsable de Soporte al Alumno</t>
  </si>
  <si>
    <t>Equipo Administración (nº personas)</t>
  </si>
  <si>
    <t>Técnico administrativo</t>
  </si>
  <si>
    <t>CFO</t>
  </si>
  <si>
    <t>HR Manager</t>
  </si>
  <si>
    <t>Contable</t>
  </si>
  <si>
    <t>COO</t>
  </si>
  <si>
    <t>Gross salaries €/person / Equipo Administración</t>
  </si>
  <si>
    <t>Costes Equipo Administración</t>
  </si>
  <si>
    <t>Equipo Producto (nº personas)</t>
  </si>
  <si>
    <t>Desarrollador Senior Backend</t>
  </si>
  <si>
    <t>CTO</t>
  </si>
  <si>
    <t>Desarrollador Senior Frontend</t>
  </si>
  <si>
    <t>UX Designer</t>
  </si>
  <si>
    <t>Product Manager</t>
  </si>
  <si>
    <t>Ingeniero de Sistemas - Devops</t>
  </si>
  <si>
    <t>Gross salaries €/person / Equipo Producto</t>
  </si>
  <si>
    <t>Costes Equipo Producto</t>
  </si>
  <si>
    <t>ÁREAS (nº personas)</t>
  </si>
  <si>
    <t>Coste personal unitario</t>
  </si>
  <si>
    <t>Gastos Oficina</t>
  </si>
  <si>
    <t>Otros gastos</t>
  </si>
  <si>
    <t>Asesorías</t>
  </si>
  <si>
    <t>Servidores</t>
  </si>
  <si>
    <t>Comisiones Stripe / Paypal</t>
  </si>
  <si>
    <t>Dietas y desplazamientos</t>
  </si>
  <si>
    <t>Seguros</t>
  </si>
  <si>
    <t>Formación</t>
  </si>
  <si>
    <t>5 years Production SUMMARY</t>
  </si>
  <si>
    <t>Coste Unitario de Producción</t>
  </si>
  <si>
    <t>5 years B2B Sales SUMMARY</t>
  </si>
  <si>
    <t>Ticket Medio</t>
  </si>
  <si>
    <t>Reuniones/cazador/mes</t>
  </si>
  <si>
    <t>Cazadores</t>
  </si>
  <si>
    <t>Conversión</t>
  </si>
  <si>
    <t>Renovaciones</t>
  </si>
  <si>
    <t>Reuniones / año</t>
  </si>
  <si>
    <t>Conversión/mes/cazador</t>
  </si>
  <si>
    <t>Ingresos año vivo</t>
  </si>
  <si>
    <t>Empresas activas</t>
  </si>
  <si>
    <t>VARIABLES B2B (units)</t>
  </si>
  <si>
    <t>VARIABLES B2C (units)</t>
  </si>
  <si>
    <t>Crecimiento Anual Ingresos</t>
  </si>
  <si>
    <t>ARPU</t>
  </si>
  <si>
    <t>LTV</t>
  </si>
  <si>
    <t>CAC</t>
  </si>
  <si>
    <t>Usuarios activos</t>
  </si>
  <si>
    <t>Usuarios nuevos</t>
  </si>
  <si>
    <t>5 years B2C Sales SUMMARY</t>
  </si>
  <si>
    <t>Ingresos B2C</t>
  </si>
  <si>
    <t>B2B</t>
  </si>
  <si>
    <t>B2C</t>
  </si>
  <si>
    <t>Trabajos realizados para su activo</t>
  </si>
  <si>
    <t>Patrocinios</t>
  </si>
  <si>
    <t>Consultoría SEO</t>
  </si>
  <si>
    <t>Gastos Marketing Captación</t>
  </si>
  <si>
    <t>5 years Other Variable Costs SUMMARY</t>
  </si>
  <si>
    <t>Activación R&amp;D Equipo Producto (70% 2018)</t>
  </si>
  <si>
    <t>Activación R&amp;D Equipo Producto (60% 2019)</t>
  </si>
  <si>
    <t>Activación R&amp;D Equipo Producto (50% 2020)</t>
  </si>
  <si>
    <t>Activación R&amp;D Equipo Producto (40% 2021)</t>
  </si>
  <si>
    <t>Activación R&amp;D Equipo Producto (30% 2022)</t>
  </si>
  <si>
    <t>Amortización Inmovilizado Material 2018</t>
  </si>
  <si>
    <t>Amortización Inmovilizado Material 2019</t>
  </si>
  <si>
    <t>Amortización Inmovilizado Material 2020</t>
  </si>
  <si>
    <t>Amortización Inmovilizado Material 2021</t>
  </si>
  <si>
    <t>Amortización Inmovilizado Material 2022</t>
  </si>
  <si>
    <t>Amortización Inmovilizado Inmaterial 2018</t>
  </si>
  <si>
    <t>Amortización Inmovilizado Inmaterial 2019</t>
  </si>
  <si>
    <t>Amortización Inmovilizado Inmaterial 2020</t>
  </si>
  <si>
    <t>Amortización Inmovilizado Inmaterial 2021</t>
  </si>
  <si>
    <t>Amortización Inmovilizado Inmaterial 2022</t>
  </si>
  <si>
    <t>Crecimiento ventas</t>
  </si>
  <si>
    <t>Margen de contribución</t>
  </si>
  <si>
    <t>Ventas / Gastos de personal</t>
  </si>
  <si>
    <t>Amortización Inmovilizado Material 2016</t>
  </si>
  <si>
    <t>Amortización Inmovilizado Material 2017</t>
  </si>
  <si>
    <t>Activación R&amp;D Equipo Producto (2017)</t>
  </si>
  <si>
    <t>Amortización Inmovilizado Inmaterial 2017</t>
  </si>
  <si>
    <t>Crédito fiscal</t>
  </si>
  <si>
    <t>N° de cuota</t>
  </si>
  <si>
    <t>Capital al inicio de período</t>
  </si>
  <si>
    <t>Amortización</t>
  </si>
  <si>
    <t>Intereses del período</t>
  </si>
  <si>
    <t>Interests</t>
  </si>
  <si>
    <t>Saldo inicial</t>
  </si>
  <si>
    <t>Fecha</t>
  </si>
  <si>
    <t>FONDO GENERADO POR LAS OPERACIONES</t>
  </si>
  <si>
    <t>Check (diferencia por ajustes contables, no relevante)</t>
  </si>
  <si>
    <t>Ingresos renovaciones 0</t>
  </si>
  <si>
    <t>Ingresos renovaciones 1</t>
  </si>
  <si>
    <t>Ingresos renovaciones 2</t>
  </si>
  <si>
    <t>Ingresos renovaciones 3</t>
  </si>
  <si>
    <t>Capacidad devolución deuda = flujo de caja anual/ Variaciones de deuda &gt;2,5</t>
  </si>
  <si>
    <t>Salud financiera = Devolución deuda / EBITDA&lt;2</t>
  </si>
  <si>
    <t xml:space="preserve">Equipo Marketing y ventas </t>
  </si>
  <si>
    <t>ICO INVERSIÓN</t>
  </si>
  <si>
    <t>ENISA JÓVENES EMPRENDEDORES</t>
  </si>
  <si>
    <t>ENISA CRECIMIENTO</t>
  </si>
  <si>
    <t>Equipo Producción</t>
  </si>
  <si>
    <t>Equipo Soporte</t>
  </si>
  <si>
    <t>Equipo Soporte (nº personas)</t>
  </si>
  <si>
    <t>Gross salaries €/person / Equipo Soporte</t>
  </si>
  <si>
    <t>Costes Equipo Soporte</t>
  </si>
  <si>
    <t>Equipo Legal</t>
  </si>
  <si>
    <t>Equipo Legal (nº personas)</t>
  </si>
  <si>
    <t>Gross salaries €/person / Equipo Legal</t>
  </si>
  <si>
    <t>Costes Equipo Legal</t>
  </si>
  <si>
    <t>Equipo producción (nº personas)</t>
  </si>
  <si>
    <t>Gross salaries €/person / Equipo producción</t>
  </si>
  <si>
    <t>Costes Equipo producción</t>
  </si>
  <si>
    <t>Coordinador de Contenidos Segmento 1</t>
  </si>
  <si>
    <t>Coordinador de Contenidos Segmento 2</t>
  </si>
  <si>
    <t>Técnico 1</t>
  </si>
  <si>
    <t>Técnico 2</t>
  </si>
  <si>
    <t>Técnico de Soporte</t>
  </si>
  <si>
    <t>Responsable de Soporte</t>
  </si>
  <si>
    <t>Legal 1</t>
  </si>
  <si>
    <t>Legal 2</t>
  </si>
  <si>
    <t>Legal 3</t>
  </si>
  <si>
    <t>Otros gastos 2</t>
  </si>
  <si>
    <t>Herramientas marketing 2</t>
  </si>
  <si>
    <t>Herramientas marketing 1</t>
  </si>
  <si>
    <t>Editores Externos</t>
  </si>
  <si>
    <t>Nº de Productos</t>
  </si>
  <si>
    <r>
      <t xml:space="preserve">PROYECCIONES FINANCIERAS
</t>
    </r>
    <r>
      <rPr>
        <b/>
        <sz val="16"/>
        <color rgb="FFA3D3BC"/>
        <rFont val="Lato"/>
        <family val="2"/>
      </rPr>
      <t>4 AÑOS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</si>
</sst>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 #,##0.00\ &quot;€&quot;_-;\-* #,##0.00\ &quot;€&quot;_-;_-* &quot;-&quot;??\ &quot;€&quot;_-;_-@_-"/>
    <numFmt numFmtId="43" formatCode="_-* #,##0.00\ _€_-;\-* #,##0.00\ _€_-;_-* &quot;-&quot;??\ _€_-;_-@_-"/>
    <numFmt numFmtId="164" formatCode="_-* #,##0.00\ [$€]_-;\-* #,##0.00\ [$€]_-;_-* &quot;-&quot;??\ [$€]_-;_-@_-"/>
    <numFmt numFmtId="165" formatCode="#,##0.00\ &quot;€&quot;"/>
    <numFmt numFmtId="166" formatCode="#,##0.00_*"/>
    <numFmt numFmtId="167" formatCode="0.0"/>
    <numFmt numFmtId="168" formatCode="#,##0\ &quot;€&quot;"/>
    <numFmt numFmtId="169" formatCode="_-* #,##0\ _€_-;\-* #,##0\ _€_-;_-* &quot;-&quot;??\ _€_-;_-@_-"/>
    <numFmt numFmtId="170" formatCode="#,##0_*"/>
    <numFmt numFmtId="171" formatCode="#,##0;;\-"/>
    <numFmt numFmtId="172" formatCode="#,##0.0%_*;[Red]\(\ #,##0.0%\ \)_*;\-\ \ \ \ _*"/>
    <numFmt numFmtId="173" formatCode="#,##0_*;[Red]\(\ #,##0\ \)_*;\-\ \ _*"/>
    <numFmt numFmtId="174" formatCode="#,##0.00_*;[Red]\(\ #,##0.00\ \)_*;\-\ \ _*"/>
  </numFmts>
  <fonts count="15" x14ac:knownFonts="1">
    <font>
      <sz val="11"/>
      <color theme="1"/>
      <name val="Calibri"/>
      <family val="2"/>
      <scheme val="minor"/>
    </font>
    <font>
      <sz val="11"/>
      <color theme="1"/>
      <name val="Calibri"/>
      <family val="2"/>
      <scheme val="minor"/>
    </font>
    <font>
      <sz val="10"/>
      <name val="Arial"/>
      <family val="2"/>
    </font>
    <font>
      <b/>
      <sz val="11"/>
      <color theme="3"/>
      <name val="Calibri"/>
      <family val="2"/>
      <scheme val="minor"/>
    </font>
    <font>
      <sz val="11"/>
      <color rgb="FF000000"/>
      <name val="Calibri"/>
      <family val="2"/>
    </font>
    <font>
      <sz val="12"/>
      <name val="Times New Roman"/>
      <family val="1"/>
    </font>
    <font>
      <b/>
      <sz val="8"/>
      <name val="Lato"/>
      <family val="2"/>
    </font>
    <font>
      <sz val="8"/>
      <color theme="1"/>
      <name val="Lato"/>
      <family val="2"/>
    </font>
    <font>
      <sz val="8"/>
      <name val="Lato"/>
      <family val="2"/>
    </font>
    <font>
      <b/>
      <sz val="8"/>
      <color rgb="FF000000"/>
      <name val="Lato"/>
      <family val="2"/>
    </font>
    <font>
      <i/>
      <sz val="8"/>
      <color rgb="FF000000"/>
      <name val="Lato"/>
      <family val="2"/>
    </font>
    <font>
      <b/>
      <sz val="8"/>
      <color theme="3"/>
      <name val="Lato"/>
      <family val="2"/>
    </font>
    <font>
      <b/>
      <sz val="8"/>
      <color theme="1"/>
      <name val="Lato"/>
      <family val="2"/>
    </font>
    <font>
      <sz val="16"/>
      <color rgb="FFA3D3BC"/>
      <name val="Lato"/>
      <family val="2"/>
    </font>
    <font>
      <b/>
      <sz val="16"/>
      <color rgb="FFA3D3BC"/>
      <name val="Lato"/>
      <family val="2"/>
    </font>
  </fonts>
  <fills count="14">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4" tint="0.79998168889431442"/>
        <bgColor indexed="64"/>
      </patternFill>
    </fill>
    <fill>
      <patternFill patternType="solid">
        <fgColor rgb="FFF2F2F2"/>
        <bgColor rgb="FFF2F2F2"/>
      </patternFill>
    </fill>
    <fill>
      <patternFill patternType="solid">
        <fgColor indexed="47"/>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rgb="FF92D050"/>
        <bgColor indexed="64"/>
      </patternFill>
    </fill>
    <fill>
      <patternFill patternType="solid">
        <fgColor theme="7" tint="0.39997558519241921"/>
        <bgColor indexed="64"/>
      </patternFill>
    </fill>
    <fill>
      <patternFill patternType="solid">
        <fgColor rgb="FFFCB2E0"/>
        <bgColor indexed="64"/>
      </patternFill>
    </fill>
  </fills>
  <borders count="32">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bottom style="medium">
        <color theme="4" tint="0.39997558519241921"/>
      </bottom>
      <diagonal/>
    </border>
    <border>
      <left style="thin">
        <color theme="0"/>
      </left>
      <right/>
      <top style="thin">
        <color theme="0"/>
      </top>
      <bottom style="medium">
        <color theme="4" tint="0.39997558519241921"/>
      </bottom>
      <diagonal/>
    </border>
    <border>
      <left/>
      <right/>
      <top style="thin">
        <color theme="0"/>
      </top>
      <bottom style="medium">
        <color theme="4" tint="0.39997558519241921"/>
      </bottom>
      <diagonal/>
    </border>
    <border>
      <left style="medium">
        <color indexed="64"/>
      </left>
      <right style="medium">
        <color indexed="64"/>
      </right>
      <top style="medium">
        <color indexed="64"/>
      </top>
      <bottom style="medium">
        <color indexed="64"/>
      </bottom>
      <diagonal/>
    </border>
    <border>
      <left style="medium">
        <color indexed="64"/>
      </left>
      <right/>
      <top/>
      <bottom style="thin">
        <color indexed="64"/>
      </bottom>
      <diagonal/>
    </border>
    <border>
      <left style="medium">
        <color indexed="64"/>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medium">
        <color indexed="64"/>
      </bottom>
      <diagonal/>
    </border>
    <border>
      <left/>
      <right/>
      <top style="medium">
        <color indexed="64"/>
      </top>
      <bottom style="thin">
        <color indexed="64"/>
      </bottom>
      <diagonal/>
    </border>
    <border>
      <left style="thick">
        <color indexed="64"/>
      </left>
      <right style="medium">
        <color indexed="64"/>
      </right>
      <top style="thin">
        <color indexed="64"/>
      </top>
      <bottom style="thin">
        <color indexed="64"/>
      </bottom>
      <diagonal/>
    </border>
    <border>
      <left/>
      <right/>
      <top/>
      <bottom style="medium">
        <color indexed="64"/>
      </bottom>
      <diagonal/>
    </border>
    <border>
      <left/>
      <right style="medium">
        <color indexed="64"/>
      </right>
      <top/>
      <bottom style="medium">
        <color indexed="64"/>
      </bottom>
      <diagonal/>
    </border>
  </borders>
  <cellStyleXfs count="11">
    <xf numFmtId="0" fontId="0" fillId="0" borderId="0"/>
    <xf numFmtId="9"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3" fillId="0" borderId="10" applyNumberFormat="0" applyFill="0" applyAlignment="0" applyProtection="0"/>
    <xf numFmtId="0" fontId="2" fillId="0" borderId="0"/>
    <xf numFmtId="9" fontId="2" fillId="0" borderId="0" applyFont="0" applyFill="0" applyBorder="0" applyAlignment="0" applyProtection="0"/>
    <xf numFmtId="164" fontId="5" fillId="0" borderId="0" applyFont="0" applyFill="0" applyBorder="0" applyAlignment="0" applyProtection="0"/>
    <xf numFmtId="164" fontId="4" fillId="0" borderId="0"/>
    <xf numFmtId="9" fontId="1" fillId="0" borderId="0" applyFont="0" applyFill="0" applyBorder="0" applyAlignment="0" applyProtection="0"/>
    <xf numFmtId="44" fontId="1" fillId="0" borderId="0" applyFont="0" applyFill="0" applyBorder="0" applyAlignment="0" applyProtection="0"/>
  </cellStyleXfs>
  <cellXfs count="157">
    <xf numFmtId="0" fontId="0" fillId="0" borderId="0" xfId="0"/>
    <xf numFmtId="0" fontId="6" fillId="0" borderId="20" xfId="0" applyFont="1" applyFill="1" applyBorder="1" applyAlignment="1" applyProtection="1">
      <alignment horizontal="center" vertical="center" wrapText="1"/>
    </xf>
    <xf numFmtId="0" fontId="6" fillId="0" borderId="20" xfId="0" applyFont="1" applyBorder="1" applyAlignment="1">
      <alignment horizontal="center" vertical="center" wrapText="1"/>
    </xf>
    <xf numFmtId="0" fontId="7" fillId="0" borderId="0" xfId="0" applyFont="1"/>
    <xf numFmtId="0" fontId="8" fillId="0" borderId="25" xfId="0" applyFont="1" applyFill="1" applyBorder="1" applyAlignment="1" applyProtection="1">
      <alignment horizontal="left" indent="4"/>
      <protection locked="0"/>
    </xf>
    <xf numFmtId="9" fontId="8" fillId="0" borderId="15" xfId="1" applyFont="1" applyFill="1" applyBorder="1" applyAlignment="1" applyProtection="1">
      <alignment horizontal="center" vertical="center"/>
      <protection locked="0"/>
    </xf>
    <xf numFmtId="171" fontId="8" fillId="0" borderId="15" xfId="0" applyNumberFormat="1" applyFont="1" applyFill="1" applyBorder="1" applyAlignment="1" applyProtection="1">
      <alignment horizontal="center" vertical="center"/>
      <protection locked="0"/>
    </xf>
    <xf numFmtId="0" fontId="6" fillId="0" borderId="26" xfId="0" applyFont="1" applyFill="1" applyBorder="1" applyAlignment="1" applyProtection="1">
      <alignment horizontal="right" indent="2"/>
    </xf>
    <xf numFmtId="170" fontId="6" fillId="0" borderId="26" xfId="0" applyNumberFormat="1" applyFont="1" applyFill="1" applyBorder="1" applyProtection="1"/>
    <xf numFmtId="170" fontId="6" fillId="0" borderId="27" xfId="0" applyNumberFormat="1" applyFont="1" applyBorder="1"/>
    <xf numFmtId="170" fontId="6" fillId="0" borderId="21" xfId="0" applyNumberFormat="1" applyFont="1" applyBorder="1"/>
    <xf numFmtId="0" fontId="7" fillId="0" borderId="0" xfId="0" applyFont="1" applyProtection="1"/>
    <xf numFmtId="0" fontId="8" fillId="0" borderId="0" xfId="0" applyFont="1" applyFill="1" applyBorder="1"/>
    <xf numFmtId="0" fontId="7" fillId="0" borderId="0" xfId="0" applyFont="1" applyFill="1"/>
    <xf numFmtId="0" fontId="8" fillId="0" borderId="0" xfId="0" applyFont="1" applyFill="1" applyBorder="1" applyProtection="1"/>
    <xf numFmtId="0" fontId="6" fillId="0" borderId="18" xfId="0" applyFont="1" applyBorder="1" applyAlignment="1">
      <alignment horizontal="center" vertical="center"/>
    </xf>
    <xf numFmtId="3" fontId="6" fillId="0" borderId="13" xfId="0" applyNumberFormat="1" applyFont="1" applyBorder="1" applyAlignment="1">
      <alignment horizontal="center" vertical="center"/>
    </xf>
    <xf numFmtId="3" fontId="8" fillId="0" borderId="0" xfId="0" applyNumberFormat="1" applyFont="1" applyFill="1" applyBorder="1" applyAlignment="1" applyProtection="1">
      <alignment horizontal="right"/>
    </xf>
    <xf numFmtId="9" fontId="8" fillId="0" borderId="0" xfId="1" applyFont="1" applyFill="1" applyBorder="1" applyProtection="1"/>
    <xf numFmtId="0" fontId="6" fillId="0" borderId="31" xfId="0" applyFont="1" applyFill="1" applyBorder="1" applyAlignment="1" applyProtection="1">
      <alignment horizontal="center" vertical="center" wrapText="1"/>
    </xf>
    <xf numFmtId="0" fontId="7" fillId="0" borderId="3" xfId="0" applyFont="1" applyBorder="1"/>
    <xf numFmtId="14" fontId="8" fillId="0" borderId="15" xfId="0" applyNumberFormat="1" applyFont="1" applyFill="1" applyBorder="1" applyAlignment="1" applyProtection="1">
      <alignment horizontal="center" vertical="center"/>
      <protection locked="0"/>
    </xf>
    <xf numFmtId="171" fontId="8" fillId="0" borderId="0" xfId="0" applyNumberFormat="1" applyFont="1" applyFill="1" applyBorder="1" applyAlignment="1" applyProtection="1">
      <alignment horizontal="center" vertical="center"/>
      <protection locked="0"/>
    </xf>
    <xf numFmtId="4" fontId="8" fillId="0" borderId="15" xfId="0" applyNumberFormat="1" applyFont="1" applyFill="1" applyBorder="1" applyAlignment="1" applyProtection="1">
      <alignment horizontal="left" vertical="center"/>
    </xf>
    <xf numFmtId="0" fontId="6" fillId="0" borderId="13" xfId="0" applyFont="1" applyBorder="1" applyAlignment="1">
      <alignment horizontal="center" vertical="center"/>
    </xf>
    <xf numFmtId="0" fontId="6" fillId="0" borderId="13" xfId="0" applyFont="1" applyFill="1" applyBorder="1" applyAlignment="1" applyProtection="1">
      <alignment horizontal="center" vertical="center" wrapText="1"/>
    </xf>
    <xf numFmtId="0" fontId="6" fillId="0" borderId="13" xfId="0" applyFont="1" applyBorder="1" applyAlignment="1">
      <alignment horizontal="center" vertical="center" wrapText="1"/>
    </xf>
    <xf numFmtId="0" fontId="8" fillId="0" borderId="0" xfId="0" applyFont="1"/>
    <xf numFmtId="0" fontId="8" fillId="0" borderId="14" xfId="0" applyFont="1" applyFill="1" applyBorder="1" applyAlignment="1" applyProtection="1">
      <alignment horizontal="left" vertical="center" indent="1"/>
      <protection locked="0"/>
    </xf>
    <xf numFmtId="171" fontId="8" fillId="4" borderId="15" xfId="0" applyNumberFormat="1" applyFont="1" applyFill="1" applyBorder="1" applyAlignment="1" applyProtection="1">
      <alignment horizontal="center" vertical="center"/>
      <protection locked="0"/>
    </xf>
    <xf numFmtId="0" fontId="8" fillId="0" borderId="25" xfId="0" applyFont="1" applyFill="1" applyBorder="1" applyAlignment="1" applyProtection="1">
      <alignment horizontal="left" vertical="center" indent="1"/>
      <protection locked="0"/>
    </xf>
    <xf numFmtId="0" fontId="8" fillId="0" borderId="0" xfId="0" applyFont="1" applyAlignment="1">
      <alignment horizontal="left" indent="1"/>
    </xf>
    <xf numFmtId="0" fontId="8" fillId="0" borderId="28" xfId="0" applyFont="1" applyBorder="1" applyAlignment="1">
      <alignment horizontal="left" indent="1"/>
    </xf>
    <xf numFmtId="0" fontId="8" fillId="0" borderId="28" xfId="0" applyFont="1" applyBorder="1"/>
    <xf numFmtId="0" fontId="8" fillId="0" borderId="14" xfId="0" applyFont="1" applyBorder="1" applyAlignment="1">
      <alignment horizontal="left" vertical="center" indent="1"/>
    </xf>
    <xf numFmtId="0" fontId="8" fillId="0" borderId="0" xfId="0" applyFont="1" applyAlignment="1">
      <alignment vertical="center"/>
    </xf>
    <xf numFmtId="0" fontId="8" fillId="0" borderId="25" xfId="0" applyFont="1" applyBorder="1" applyAlignment="1">
      <alignment horizontal="left" vertical="center" indent="1"/>
    </xf>
    <xf numFmtId="9" fontId="8" fillId="7" borderId="20" xfId="0" applyNumberFormat="1" applyFont="1" applyFill="1" applyBorder="1" applyAlignment="1" applyProtection="1">
      <alignment horizontal="center" vertical="center"/>
      <protection locked="0"/>
    </xf>
    <xf numFmtId="171" fontId="8" fillId="7" borderId="15" xfId="0" applyNumberFormat="1" applyFont="1" applyFill="1" applyBorder="1" applyAlignment="1" applyProtection="1">
      <alignment horizontal="center" vertical="center"/>
      <protection locked="0"/>
    </xf>
    <xf numFmtId="171" fontId="8" fillId="4" borderId="20" xfId="0" applyNumberFormat="1" applyFont="1" applyFill="1" applyBorder="1" applyAlignment="1" applyProtection="1">
      <alignment horizontal="center" vertical="center"/>
      <protection locked="0"/>
    </xf>
    <xf numFmtId="171" fontId="8" fillId="7" borderId="20" xfId="0" applyNumberFormat="1" applyFont="1" applyFill="1" applyBorder="1" applyAlignment="1" applyProtection="1">
      <alignment horizontal="center" vertical="center"/>
      <protection locked="0"/>
    </xf>
    <xf numFmtId="0" fontId="6" fillId="0" borderId="2" xfId="0" applyFont="1" applyBorder="1" applyAlignment="1">
      <alignment horizontal="center" vertical="center" wrapText="1"/>
    </xf>
    <xf numFmtId="0" fontId="6" fillId="0" borderId="2" xfId="0" applyFont="1" applyFill="1" applyBorder="1" applyAlignment="1" applyProtection="1">
      <alignment horizontal="center" vertical="center" wrapText="1"/>
    </xf>
    <xf numFmtId="165" fontId="8" fillId="4" borderId="15" xfId="0" applyNumberFormat="1" applyFont="1" applyFill="1" applyBorder="1" applyAlignment="1" applyProtection="1">
      <alignment vertical="center"/>
      <protection locked="0"/>
    </xf>
    <xf numFmtId="168" fontId="8" fillId="7" borderId="15" xfId="0" applyNumberFormat="1" applyFont="1" applyFill="1" applyBorder="1" applyAlignment="1" applyProtection="1">
      <alignment horizontal="center" vertical="center"/>
      <protection locked="0"/>
    </xf>
    <xf numFmtId="0" fontId="8" fillId="0" borderId="16" xfId="0" applyFont="1" applyBorder="1" applyAlignment="1">
      <alignment horizontal="left" vertical="center" indent="1"/>
    </xf>
    <xf numFmtId="165" fontId="8" fillId="4" borderId="20" xfId="0" applyNumberFormat="1" applyFont="1" applyFill="1" applyBorder="1" applyAlignment="1" applyProtection="1">
      <alignment vertical="center"/>
      <protection locked="0"/>
    </xf>
    <xf numFmtId="168" fontId="8" fillId="7" borderId="20" xfId="0" applyNumberFormat="1" applyFont="1" applyFill="1" applyBorder="1" applyAlignment="1" applyProtection="1">
      <alignment horizontal="center" vertical="center"/>
      <protection locked="0"/>
    </xf>
    <xf numFmtId="166" fontId="8" fillId="4" borderId="15" xfId="0" applyNumberFormat="1" applyFont="1" applyFill="1" applyBorder="1" applyAlignment="1">
      <alignment vertical="center"/>
    </xf>
    <xf numFmtId="165" fontId="8" fillId="4" borderId="17" xfId="0" applyNumberFormat="1" applyFont="1" applyFill="1" applyBorder="1" applyAlignment="1">
      <alignment horizontal="center" vertical="center"/>
    </xf>
    <xf numFmtId="166" fontId="8" fillId="4" borderId="17" xfId="0" applyNumberFormat="1" applyFont="1" applyFill="1" applyBorder="1" applyAlignment="1">
      <alignment vertical="center"/>
    </xf>
    <xf numFmtId="166" fontId="8" fillId="4" borderId="20" xfId="0" applyNumberFormat="1" applyFont="1" applyFill="1" applyBorder="1" applyAlignment="1">
      <alignment vertical="center"/>
    </xf>
    <xf numFmtId="165" fontId="8" fillId="4" borderId="20" xfId="0" applyNumberFormat="1" applyFont="1" applyFill="1" applyBorder="1" applyAlignment="1">
      <alignment horizontal="center" vertical="center"/>
    </xf>
    <xf numFmtId="171" fontId="8" fillId="5" borderId="15" xfId="0" applyNumberFormat="1" applyFont="1" applyFill="1" applyBorder="1" applyAlignment="1" applyProtection="1">
      <alignment horizontal="center" vertical="center"/>
      <protection locked="0"/>
    </xf>
    <xf numFmtId="171" fontId="8" fillId="5" borderId="20" xfId="0" applyNumberFormat="1" applyFont="1" applyFill="1" applyBorder="1" applyAlignment="1" applyProtection="1">
      <alignment horizontal="center" vertical="center"/>
      <protection locked="0"/>
    </xf>
    <xf numFmtId="168" fontId="8" fillId="5" borderId="15" xfId="0" applyNumberFormat="1" applyFont="1" applyFill="1" applyBorder="1" applyAlignment="1" applyProtection="1">
      <alignment horizontal="center" vertical="center"/>
      <protection locked="0"/>
    </xf>
    <xf numFmtId="0" fontId="8" fillId="0" borderId="24" xfId="0" applyFont="1" applyFill="1" applyBorder="1" applyAlignment="1" applyProtection="1">
      <alignment horizontal="left" vertical="center" indent="1"/>
      <protection locked="0"/>
    </xf>
    <xf numFmtId="166" fontId="8" fillId="4" borderId="19" xfId="0" applyNumberFormat="1" applyFont="1" applyFill="1" applyBorder="1" applyAlignment="1">
      <alignment vertical="center"/>
    </xf>
    <xf numFmtId="165" fontId="8" fillId="4" borderId="1" xfId="0" applyNumberFormat="1" applyFont="1" applyFill="1" applyBorder="1" applyAlignment="1">
      <alignment horizontal="center" vertical="center"/>
    </xf>
    <xf numFmtId="168" fontId="8" fillId="5" borderId="19" xfId="0" applyNumberFormat="1" applyFont="1" applyFill="1" applyBorder="1" applyAlignment="1" applyProtection="1">
      <alignment horizontal="center" vertical="center"/>
      <protection locked="0"/>
    </xf>
    <xf numFmtId="171" fontId="8" fillId="11" borderId="15" xfId="0" applyNumberFormat="1" applyFont="1" applyFill="1" applyBorder="1" applyAlignment="1" applyProtection="1">
      <alignment horizontal="center" vertical="center"/>
      <protection locked="0"/>
    </xf>
    <xf numFmtId="171" fontId="8" fillId="11" borderId="20" xfId="0" applyNumberFormat="1" applyFont="1" applyFill="1" applyBorder="1" applyAlignment="1" applyProtection="1">
      <alignment horizontal="center" vertical="center"/>
      <protection locked="0"/>
    </xf>
    <xf numFmtId="168" fontId="8" fillId="11" borderId="15" xfId="0" applyNumberFormat="1" applyFont="1" applyFill="1" applyBorder="1" applyAlignment="1" applyProtection="1">
      <alignment horizontal="center" vertical="center"/>
      <protection locked="0"/>
    </xf>
    <xf numFmtId="171" fontId="8" fillId="12" borderId="15" xfId="0" applyNumberFormat="1" applyFont="1" applyFill="1" applyBorder="1" applyAlignment="1" applyProtection="1">
      <alignment horizontal="center" vertical="center"/>
      <protection locked="0"/>
    </xf>
    <xf numFmtId="171" fontId="8" fillId="12" borderId="20" xfId="0" applyNumberFormat="1" applyFont="1" applyFill="1" applyBorder="1" applyAlignment="1" applyProtection="1">
      <alignment horizontal="center" vertical="center"/>
      <protection locked="0"/>
    </xf>
    <xf numFmtId="168" fontId="8" fillId="12" borderId="15" xfId="0" applyNumberFormat="1" applyFont="1" applyFill="1" applyBorder="1" applyAlignment="1" applyProtection="1">
      <alignment horizontal="center" vertical="center"/>
      <protection locked="0"/>
    </xf>
    <xf numFmtId="171" fontId="8" fillId="2" borderId="15" xfId="0" applyNumberFormat="1" applyFont="1" applyFill="1" applyBorder="1" applyAlignment="1" applyProtection="1">
      <alignment horizontal="center" vertical="center"/>
      <protection locked="0"/>
    </xf>
    <xf numFmtId="171" fontId="8" fillId="2" borderId="20" xfId="0" applyNumberFormat="1" applyFont="1" applyFill="1" applyBorder="1" applyAlignment="1" applyProtection="1">
      <alignment horizontal="center" vertical="center"/>
      <protection locked="0"/>
    </xf>
    <xf numFmtId="168" fontId="8" fillId="2" borderId="15" xfId="0" applyNumberFormat="1" applyFont="1" applyFill="1" applyBorder="1" applyAlignment="1" applyProtection="1">
      <alignment horizontal="center" vertical="center"/>
      <protection locked="0"/>
    </xf>
    <xf numFmtId="171" fontId="8" fillId="13" borderId="15" xfId="0" applyNumberFormat="1" applyFont="1" applyFill="1" applyBorder="1" applyAlignment="1" applyProtection="1">
      <alignment horizontal="center" vertical="center"/>
      <protection locked="0"/>
    </xf>
    <xf numFmtId="171" fontId="8" fillId="13" borderId="20" xfId="0" applyNumberFormat="1" applyFont="1" applyFill="1" applyBorder="1" applyAlignment="1" applyProtection="1">
      <alignment horizontal="center" vertical="center"/>
      <protection locked="0"/>
    </xf>
    <xf numFmtId="168" fontId="8" fillId="13" borderId="15" xfId="0" applyNumberFormat="1" applyFont="1" applyFill="1" applyBorder="1" applyAlignment="1" applyProtection="1">
      <alignment horizontal="center" vertical="center"/>
      <protection locked="0"/>
    </xf>
    <xf numFmtId="3" fontId="6" fillId="0" borderId="18" xfId="0" applyNumberFormat="1" applyFont="1" applyFill="1" applyBorder="1" applyAlignment="1" applyProtection="1">
      <alignment horizontal="center" vertical="center"/>
    </xf>
    <xf numFmtId="9" fontId="8" fillId="7" borderId="13" xfId="1" applyFont="1" applyFill="1" applyBorder="1" applyAlignment="1" applyProtection="1">
      <alignment horizontal="center" vertical="center"/>
      <protection locked="0"/>
    </xf>
    <xf numFmtId="169" fontId="8" fillId="0" borderId="0" xfId="2" applyNumberFormat="1" applyFont="1"/>
    <xf numFmtId="3" fontId="6" fillId="0" borderId="13" xfId="0" applyNumberFormat="1" applyFont="1" applyFill="1" applyBorder="1" applyAlignment="1" applyProtection="1">
      <alignment horizontal="center" vertical="center"/>
    </xf>
    <xf numFmtId="0" fontId="6" fillId="0" borderId="13" xfId="0" applyFont="1" applyFill="1" applyBorder="1" applyAlignment="1">
      <alignment horizontal="center" vertical="center"/>
    </xf>
    <xf numFmtId="3" fontId="6" fillId="0" borderId="13" xfId="0" applyNumberFormat="1" applyFont="1" applyFill="1" applyBorder="1" applyAlignment="1">
      <alignment horizontal="center" vertical="center"/>
    </xf>
    <xf numFmtId="3" fontId="8" fillId="0" borderId="29" xfId="0" applyNumberFormat="1" applyFont="1" applyFill="1" applyBorder="1" applyAlignment="1" applyProtection="1">
      <alignment horizontal="left" vertical="center" indent="1"/>
      <protection locked="0"/>
    </xf>
    <xf numFmtId="168" fontId="8" fillId="7" borderId="20" xfId="0" applyNumberFormat="1" applyFont="1" applyFill="1" applyBorder="1" applyAlignment="1" applyProtection="1">
      <alignment vertical="center"/>
      <protection locked="0"/>
    </xf>
    <xf numFmtId="9" fontId="8" fillId="0" borderId="20" xfId="1" applyFont="1" applyFill="1" applyBorder="1" applyAlignment="1" applyProtection="1">
      <alignment vertical="center"/>
      <protection locked="0"/>
    </xf>
    <xf numFmtId="0" fontId="8" fillId="0" borderId="0" xfId="0" applyFont="1" applyFill="1"/>
    <xf numFmtId="165" fontId="8" fillId="4" borderId="15" xfId="0" applyNumberFormat="1" applyFont="1" applyFill="1" applyBorder="1" applyAlignment="1" applyProtection="1">
      <alignment horizontal="center" vertical="center"/>
      <protection locked="0"/>
    </xf>
    <xf numFmtId="3" fontId="6" fillId="0" borderId="13" xfId="0" applyNumberFormat="1" applyFont="1" applyFill="1" applyBorder="1" applyAlignment="1" applyProtection="1">
      <alignment horizontal="right" vertical="center" indent="1"/>
    </xf>
    <xf numFmtId="168" fontId="6" fillId="0" borderId="23" xfId="0" applyNumberFormat="1" applyFont="1" applyBorder="1" applyAlignment="1">
      <alignment vertical="center"/>
    </xf>
    <xf numFmtId="172" fontId="6" fillId="0" borderId="13" xfId="1" applyNumberFormat="1" applyFont="1" applyBorder="1"/>
    <xf numFmtId="173" fontId="6" fillId="0" borderId="18" xfId="1" applyNumberFormat="1" applyFont="1" applyFill="1" applyBorder="1" applyAlignment="1" applyProtection="1">
      <alignment horizontal="right" vertical="center"/>
    </xf>
    <xf numFmtId="174" fontId="6" fillId="0" borderId="18" xfId="1" applyNumberFormat="1" applyFont="1" applyFill="1" applyBorder="1" applyAlignment="1" applyProtection="1">
      <alignment horizontal="right" vertical="center"/>
    </xf>
    <xf numFmtId="173" fontId="6" fillId="0" borderId="13" xfId="1" applyNumberFormat="1" applyFont="1" applyFill="1" applyBorder="1" applyAlignment="1" applyProtection="1">
      <alignment horizontal="right" vertical="center"/>
    </xf>
    <xf numFmtId="165" fontId="8" fillId="0" borderId="0" xfId="0" applyNumberFormat="1" applyFont="1"/>
    <xf numFmtId="168" fontId="8" fillId="0" borderId="0" xfId="0" applyNumberFormat="1" applyFont="1"/>
    <xf numFmtId="1" fontId="8" fillId="7" borderId="20" xfId="0" applyNumberFormat="1" applyFont="1" applyFill="1" applyBorder="1" applyAlignment="1" applyProtection="1">
      <alignment horizontal="center" vertical="center"/>
      <protection locked="0"/>
    </xf>
    <xf numFmtId="3" fontId="7" fillId="0" borderId="0" xfId="0" applyNumberFormat="1" applyFont="1"/>
    <xf numFmtId="168" fontId="8" fillId="7" borderId="24" xfId="0" applyNumberFormat="1" applyFont="1" applyFill="1" applyBorder="1" applyAlignment="1" applyProtection="1">
      <alignment horizontal="center" vertical="center"/>
      <protection locked="0"/>
    </xf>
    <xf numFmtId="168" fontId="8" fillId="7" borderId="19" xfId="0" applyNumberFormat="1" applyFont="1" applyFill="1" applyBorder="1" applyAlignment="1" applyProtection="1">
      <alignment horizontal="center" vertical="center"/>
      <protection locked="0"/>
    </xf>
    <xf numFmtId="171" fontId="8" fillId="0" borderId="15" xfId="0" applyNumberFormat="1" applyFont="1" applyFill="1" applyBorder="1" applyAlignment="1" applyProtection="1">
      <alignment horizontal="left" vertical="center"/>
      <protection locked="0"/>
    </xf>
    <xf numFmtId="1" fontId="8" fillId="7" borderId="25" xfId="0" applyNumberFormat="1" applyFont="1" applyFill="1" applyBorder="1" applyAlignment="1" applyProtection="1">
      <alignment horizontal="center" vertical="center"/>
      <protection locked="0"/>
    </xf>
    <xf numFmtId="9" fontId="8" fillId="7" borderId="25" xfId="1" applyFont="1" applyFill="1" applyBorder="1" applyAlignment="1" applyProtection="1">
      <alignment horizontal="center" vertical="center"/>
      <protection locked="0"/>
    </xf>
    <xf numFmtId="9" fontId="8" fillId="7" borderId="20" xfId="1" applyFont="1" applyFill="1" applyBorder="1" applyAlignment="1" applyProtection="1">
      <alignment horizontal="center" vertical="center"/>
      <protection locked="0"/>
    </xf>
    <xf numFmtId="3" fontId="8" fillId="0" borderId="6" xfId="0" applyNumberFormat="1" applyFont="1" applyFill="1" applyBorder="1" applyAlignment="1" applyProtection="1">
      <alignment horizontal="left" vertical="center" indent="1"/>
      <protection locked="0"/>
    </xf>
    <xf numFmtId="1" fontId="8" fillId="0" borderId="25" xfId="0" applyNumberFormat="1" applyFont="1" applyFill="1" applyBorder="1" applyAlignment="1" applyProtection="1">
      <alignment horizontal="center" vertical="center"/>
      <protection locked="0"/>
    </xf>
    <xf numFmtId="1" fontId="8" fillId="0" borderId="20" xfId="0" applyNumberFormat="1" applyFont="1" applyFill="1" applyBorder="1" applyAlignment="1" applyProtection="1">
      <alignment horizontal="center" vertical="center"/>
      <protection locked="0"/>
    </xf>
    <xf numFmtId="0" fontId="8" fillId="0" borderId="4" xfId="0" applyFont="1" applyFill="1" applyBorder="1" applyAlignment="1" applyProtection="1">
      <alignment horizontal="left" vertical="center" indent="1"/>
      <protection locked="0"/>
    </xf>
    <xf numFmtId="0" fontId="8" fillId="0" borderId="0" xfId="0" applyFont="1" applyFill="1" applyBorder="1" applyAlignment="1" applyProtection="1">
      <alignment horizontal="left" vertical="center" indent="1"/>
      <protection locked="0"/>
    </xf>
    <xf numFmtId="0" fontId="7" fillId="0" borderId="4" xfId="0" applyFont="1" applyBorder="1"/>
    <xf numFmtId="0" fontId="7" fillId="0" borderId="0" xfId="0" applyFont="1" applyBorder="1"/>
    <xf numFmtId="0" fontId="7" fillId="0" borderId="30" xfId="0" applyFont="1" applyBorder="1"/>
    <xf numFmtId="9" fontId="8" fillId="7" borderId="24" xfId="1" applyFont="1" applyFill="1" applyBorder="1" applyAlignment="1" applyProtection="1">
      <alignment horizontal="center" vertical="center"/>
      <protection locked="0"/>
    </xf>
    <xf numFmtId="9" fontId="8" fillId="7" borderId="19" xfId="1" applyFont="1" applyFill="1" applyBorder="1" applyAlignment="1" applyProtection="1">
      <alignment horizontal="center" vertical="center"/>
      <protection locked="0"/>
    </xf>
    <xf numFmtId="165" fontId="8" fillId="7" borderId="25" xfId="0" applyNumberFormat="1" applyFont="1" applyFill="1" applyBorder="1" applyAlignment="1" applyProtection="1">
      <alignment horizontal="center" vertical="center"/>
      <protection locked="0"/>
    </xf>
    <xf numFmtId="165" fontId="8" fillId="7" borderId="20" xfId="0" applyNumberFormat="1" applyFont="1" applyFill="1" applyBorder="1" applyAlignment="1" applyProtection="1">
      <alignment horizontal="center" vertical="center"/>
      <protection locked="0"/>
    </xf>
    <xf numFmtId="165" fontId="8" fillId="7" borderId="25" xfId="1" applyNumberFormat="1" applyFont="1" applyFill="1" applyBorder="1" applyAlignment="1" applyProtection="1">
      <alignment horizontal="center" vertical="center"/>
      <protection locked="0"/>
    </xf>
    <xf numFmtId="165" fontId="8" fillId="7" borderId="20" xfId="1" applyNumberFormat="1" applyFont="1" applyFill="1" applyBorder="1" applyAlignment="1" applyProtection="1">
      <alignment horizontal="center" vertical="center"/>
      <protection locked="0"/>
    </xf>
    <xf numFmtId="0" fontId="6" fillId="8" borderId="19" xfId="0" applyFont="1" applyFill="1" applyBorder="1" applyAlignment="1" applyProtection="1">
      <alignment horizontal="center" vertical="center" wrapText="1"/>
    </xf>
    <xf numFmtId="4" fontId="6" fillId="3" borderId="19" xfId="0" applyNumberFormat="1" applyFont="1" applyFill="1" applyBorder="1" applyAlignment="1" applyProtection="1">
      <alignment horizontal="left" vertical="center"/>
    </xf>
    <xf numFmtId="165" fontId="6" fillId="3" borderId="19" xfId="0" applyNumberFormat="1" applyFont="1" applyFill="1" applyBorder="1" applyAlignment="1" applyProtection="1">
      <alignment horizontal="center" vertical="center"/>
    </xf>
    <xf numFmtId="165" fontId="8" fillId="0" borderId="15" xfId="0" applyNumberFormat="1" applyFont="1" applyFill="1" applyBorder="1" applyAlignment="1" applyProtection="1">
      <alignment horizontal="center" vertical="center"/>
    </xf>
    <xf numFmtId="4" fontId="6" fillId="9" borderId="3" xfId="0" applyNumberFormat="1" applyFont="1" applyFill="1" applyBorder="1" applyAlignment="1" applyProtection="1">
      <alignment horizontal="left" vertical="center"/>
    </xf>
    <xf numFmtId="165" fontId="6" fillId="9" borderId="3" xfId="0" applyNumberFormat="1" applyFont="1" applyFill="1" applyBorder="1" applyAlignment="1" applyProtection="1">
      <alignment horizontal="center" vertical="center"/>
    </xf>
    <xf numFmtId="4" fontId="6" fillId="3" borderId="13" xfId="0" applyNumberFormat="1" applyFont="1" applyFill="1" applyBorder="1" applyAlignment="1" applyProtection="1">
      <alignment horizontal="left" vertical="center"/>
    </xf>
    <xf numFmtId="165" fontId="6" fillId="3" borderId="13" xfId="0" applyNumberFormat="1" applyFont="1" applyFill="1" applyBorder="1" applyAlignment="1" applyProtection="1">
      <alignment horizontal="center" vertical="center"/>
    </xf>
    <xf numFmtId="4" fontId="8" fillId="0" borderId="3" xfId="0" applyNumberFormat="1" applyFont="1" applyFill="1" applyBorder="1" applyAlignment="1" applyProtection="1">
      <alignment horizontal="left" vertical="center"/>
    </xf>
    <xf numFmtId="165" fontId="8" fillId="0" borderId="3" xfId="0" applyNumberFormat="1" applyFont="1" applyFill="1" applyBorder="1" applyAlignment="1" applyProtection="1">
      <alignment horizontal="center" vertical="center"/>
    </xf>
    <xf numFmtId="4" fontId="6" fillId="10" borderId="13" xfId="0" applyNumberFormat="1" applyFont="1" applyFill="1" applyBorder="1" applyAlignment="1" applyProtection="1">
      <alignment horizontal="left" vertical="center"/>
    </xf>
    <xf numFmtId="165" fontId="6" fillId="10" borderId="13" xfId="0" applyNumberFormat="1" applyFont="1" applyFill="1" applyBorder="1" applyAlignment="1" applyProtection="1">
      <alignment horizontal="center" vertical="center"/>
    </xf>
    <xf numFmtId="9" fontId="7" fillId="0" borderId="0" xfId="1" applyFont="1"/>
    <xf numFmtId="2" fontId="7" fillId="0" borderId="0" xfId="0" applyNumberFormat="1" applyFont="1"/>
    <xf numFmtId="0" fontId="7" fillId="0" borderId="5" xfId="0" applyFont="1" applyBorder="1"/>
    <xf numFmtId="49" fontId="9" fillId="0" borderId="0" xfId="0" applyNumberFormat="1" applyFont="1"/>
    <xf numFmtId="44" fontId="9" fillId="0" borderId="9" xfId="3" applyNumberFormat="1" applyFont="1" applyFill="1" applyBorder="1"/>
    <xf numFmtId="49" fontId="7" fillId="0" borderId="0" xfId="0" applyNumberFormat="1" applyFont="1"/>
    <xf numFmtId="44" fontId="7" fillId="5" borderId="9" xfId="3" applyFont="1" applyFill="1" applyBorder="1"/>
    <xf numFmtId="49" fontId="9" fillId="0" borderId="0" xfId="0" applyNumberFormat="1" applyFont="1" applyAlignment="1">
      <alignment horizontal="center" vertical="center" wrapText="1"/>
    </xf>
    <xf numFmtId="49" fontId="10" fillId="6" borderId="0" xfId="0" applyNumberFormat="1" applyFont="1" applyFill="1" applyAlignment="1">
      <alignment vertical="center"/>
    </xf>
    <xf numFmtId="2" fontId="7" fillId="5" borderId="9" xfId="3" applyNumberFormat="1" applyFont="1" applyFill="1" applyBorder="1"/>
    <xf numFmtId="165" fontId="7" fillId="5" borderId="9" xfId="3" applyNumberFormat="1" applyFont="1" applyFill="1" applyBorder="1"/>
    <xf numFmtId="44" fontId="7" fillId="0" borderId="0" xfId="0" applyNumberFormat="1" applyFont="1"/>
    <xf numFmtId="0" fontId="11" fillId="0" borderId="11" xfId="4" applyFont="1" applyBorder="1" applyAlignment="1">
      <alignment horizontal="left"/>
    </xf>
    <xf numFmtId="0" fontId="11" fillId="0" borderId="12" xfId="4" applyFont="1" applyBorder="1" applyAlignment="1">
      <alignment horizontal="left"/>
    </xf>
    <xf numFmtId="0" fontId="11" fillId="0" borderId="0" xfId="4" applyFont="1" applyBorder="1" applyAlignment="1">
      <alignment horizontal="left"/>
    </xf>
    <xf numFmtId="0" fontId="7" fillId="0" borderId="9" xfId="0" applyFont="1" applyBorder="1"/>
    <xf numFmtId="3" fontId="7" fillId="5" borderId="9" xfId="0" applyNumberFormat="1" applyFont="1" applyFill="1" applyBorder="1"/>
    <xf numFmtId="0" fontId="9" fillId="0" borderId="9" xfId="0" applyFont="1" applyBorder="1"/>
    <xf numFmtId="3" fontId="12" fillId="0" borderId="9" xfId="0" applyNumberFormat="1" applyFont="1" applyBorder="1"/>
    <xf numFmtId="0" fontId="12" fillId="0" borderId="9" xfId="0" applyFont="1" applyBorder="1"/>
    <xf numFmtId="165" fontId="7" fillId="0" borderId="0" xfId="0" applyNumberFormat="1" applyFont="1"/>
    <xf numFmtId="10" fontId="7" fillId="0" borderId="0" xfId="1" applyNumberFormat="1" applyFont="1"/>
    <xf numFmtId="167" fontId="7" fillId="0" borderId="0" xfId="0" applyNumberFormat="1" applyFont="1"/>
    <xf numFmtId="9" fontId="7" fillId="0" borderId="0" xfId="0" applyNumberFormat="1" applyFont="1"/>
    <xf numFmtId="0" fontId="6" fillId="0" borderId="18" xfId="0" applyFont="1" applyBorder="1" applyAlignment="1">
      <alignment horizontal="center" vertical="center" wrapText="1"/>
    </xf>
    <xf numFmtId="0" fontId="6" fillId="0" borderId="22" xfId="0" applyFont="1" applyBorder="1" applyAlignment="1">
      <alignment horizontal="center" vertical="center" wrapText="1"/>
    </xf>
    <xf numFmtId="0" fontId="6" fillId="0" borderId="23" xfId="0" applyFont="1" applyBorder="1" applyAlignment="1">
      <alignment horizontal="center" vertical="center" wrapText="1"/>
    </xf>
    <xf numFmtId="0" fontId="6" fillId="0" borderId="7" xfId="0" applyFont="1" applyBorder="1" applyAlignment="1">
      <alignment horizontal="center"/>
    </xf>
    <xf numFmtId="0" fontId="6" fillId="0" borderId="6" xfId="0" applyFont="1" applyBorder="1" applyAlignment="1">
      <alignment horizontal="center"/>
    </xf>
    <xf numFmtId="0" fontId="6" fillId="0" borderId="8" xfId="0" applyFont="1" applyBorder="1" applyAlignment="1">
      <alignment horizontal="center"/>
    </xf>
    <xf numFmtId="0" fontId="13" fillId="0" borderId="0" xfId="0" applyFont="1" applyAlignment="1">
      <alignment horizontal="center" vertical="center" wrapText="1"/>
    </xf>
    <xf numFmtId="0" fontId="6" fillId="0" borderId="23" xfId="0" applyFont="1" applyFill="1" applyBorder="1" applyAlignment="1" applyProtection="1">
      <alignment horizontal="center" vertical="center" wrapText="1"/>
    </xf>
  </cellXfs>
  <cellStyles count="11">
    <cellStyle name="Euro" xfId="7" xr:uid="{00000000-0005-0000-0000-000000000000}"/>
    <cellStyle name="Millares" xfId="2" builtinId="3"/>
    <cellStyle name="Moneda" xfId="3" builtinId="4"/>
    <cellStyle name="Moneda 2" xfId="10" xr:uid="{BD726CE7-842B-4C56-BA71-4023FABDF4A0}"/>
    <cellStyle name="Normal" xfId="0" builtinId="0"/>
    <cellStyle name="Normal 101" xfId="8" xr:uid="{53716829-B129-4D23-893F-F0F09146BDD1}"/>
    <cellStyle name="Normal 2" xfId="5" xr:uid="{00000000-0005-0000-0000-000005000000}"/>
    <cellStyle name="Porcentaje" xfId="1" builtinId="5"/>
    <cellStyle name="Porcentaje 5" xfId="9" xr:uid="{EF18F3D3-9AC4-4C65-A40F-39A855F8FC3B}"/>
    <cellStyle name="Porcentual 2" xfId="6" xr:uid="{00000000-0005-0000-0000-000007000000}"/>
    <cellStyle name="Título 3" xfId="4" builtinId="18"/>
  </cellStyles>
  <dxfs count="0"/>
  <tableStyles count="0" defaultTableStyle="TableStyleMedium2" defaultPivotStyle="PivotStyleLight16"/>
  <colors>
    <mruColors>
      <color rgb="FFFCB2E0"/>
      <color rgb="FFFA82CC"/>
      <color rgb="FFFEE6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798645</xdr:colOff>
      <xdr:row>1</xdr:row>
      <xdr:rowOff>72464</xdr:rowOff>
    </xdr:to>
    <xdr:pic>
      <xdr:nvPicPr>
        <xdr:cNvPr id="7" name="Imagen 6">
          <a:extLst>
            <a:ext uri="{FF2B5EF4-FFF2-40B4-BE49-F238E27FC236}">
              <a16:creationId xmlns:a16="http://schemas.microsoft.com/office/drawing/2014/main" id="{17ED1859-82DA-475F-8776-B57B7B04D612}"/>
            </a:ext>
          </a:extLst>
        </xdr:cNvPr>
        <xdr:cNvPicPr>
          <a:picLocks noChangeAspect="1"/>
        </xdr:cNvPicPr>
      </xdr:nvPicPr>
      <xdr:blipFill>
        <a:blip xmlns:r="http://schemas.openxmlformats.org/officeDocument/2006/relationships" r:embed="rId1"/>
        <a:stretch>
          <a:fillRect/>
        </a:stretch>
      </xdr:blipFill>
      <xdr:spPr>
        <a:xfrm>
          <a:off x="0" y="0"/>
          <a:ext cx="798645" cy="843989"/>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798645</xdr:colOff>
      <xdr:row>1</xdr:row>
      <xdr:rowOff>72464</xdr:rowOff>
    </xdr:to>
    <xdr:pic>
      <xdr:nvPicPr>
        <xdr:cNvPr id="4" name="Imagen 3">
          <a:extLst>
            <a:ext uri="{FF2B5EF4-FFF2-40B4-BE49-F238E27FC236}">
              <a16:creationId xmlns:a16="http://schemas.microsoft.com/office/drawing/2014/main" id="{F0BAF947-AC9D-4ABF-B463-81BA4B1DC96F}"/>
            </a:ext>
          </a:extLst>
        </xdr:cNvPr>
        <xdr:cNvPicPr>
          <a:picLocks noChangeAspect="1"/>
        </xdr:cNvPicPr>
      </xdr:nvPicPr>
      <xdr:blipFill>
        <a:blip xmlns:r="http://schemas.openxmlformats.org/officeDocument/2006/relationships" r:embed="rId1"/>
        <a:stretch>
          <a:fillRect/>
        </a:stretch>
      </xdr:blipFill>
      <xdr:spPr>
        <a:xfrm>
          <a:off x="0" y="0"/>
          <a:ext cx="798645" cy="843989"/>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798645</xdr:colOff>
      <xdr:row>1</xdr:row>
      <xdr:rowOff>72464</xdr:rowOff>
    </xdr:to>
    <xdr:pic>
      <xdr:nvPicPr>
        <xdr:cNvPr id="4" name="Imagen 3">
          <a:extLst>
            <a:ext uri="{FF2B5EF4-FFF2-40B4-BE49-F238E27FC236}">
              <a16:creationId xmlns:a16="http://schemas.microsoft.com/office/drawing/2014/main" id="{6D1756BA-244E-4817-9353-A10B176D74D1}"/>
            </a:ext>
          </a:extLst>
        </xdr:cNvPr>
        <xdr:cNvPicPr>
          <a:picLocks noChangeAspect="1"/>
        </xdr:cNvPicPr>
      </xdr:nvPicPr>
      <xdr:blipFill>
        <a:blip xmlns:r="http://schemas.openxmlformats.org/officeDocument/2006/relationships" r:embed="rId1"/>
        <a:stretch>
          <a:fillRect/>
        </a:stretch>
      </xdr:blipFill>
      <xdr:spPr>
        <a:xfrm>
          <a:off x="0" y="0"/>
          <a:ext cx="798645" cy="843989"/>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798645</xdr:colOff>
      <xdr:row>1</xdr:row>
      <xdr:rowOff>72464</xdr:rowOff>
    </xdr:to>
    <xdr:pic>
      <xdr:nvPicPr>
        <xdr:cNvPr id="3" name="Imagen 2">
          <a:extLst>
            <a:ext uri="{FF2B5EF4-FFF2-40B4-BE49-F238E27FC236}">
              <a16:creationId xmlns:a16="http://schemas.microsoft.com/office/drawing/2014/main" id="{FBE9C0D1-0F12-48C3-8E7D-7E4A1FF84B8A}"/>
            </a:ext>
          </a:extLst>
        </xdr:cNvPr>
        <xdr:cNvPicPr>
          <a:picLocks noChangeAspect="1"/>
        </xdr:cNvPicPr>
      </xdr:nvPicPr>
      <xdr:blipFill>
        <a:blip xmlns:r="http://schemas.openxmlformats.org/officeDocument/2006/relationships" r:embed="rId1"/>
        <a:stretch>
          <a:fillRect/>
        </a:stretch>
      </xdr:blipFill>
      <xdr:spPr>
        <a:xfrm>
          <a:off x="0" y="0"/>
          <a:ext cx="798645" cy="843989"/>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798645</xdr:colOff>
      <xdr:row>1</xdr:row>
      <xdr:rowOff>72464</xdr:rowOff>
    </xdr:to>
    <xdr:pic>
      <xdr:nvPicPr>
        <xdr:cNvPr id="3" name="Imagen 2">
          <a:extLst>
            <a:ext uri="{FF2B5EF4-FFF2-40B4-BE49-F238E27FC236}">
              <a16:creationId xmlns:a16="http://schemas.microsoft.com/office/drawing/2014/main" id="{763838A8-6765-4E7D-BD64-1E6AAC651E6A}"/>
            </a:ext>
          </a:extLst>
        </xdr:cNvPr>
        <xdr:cNvPicPr>
          <a:picLocks noChangeAspect="1"/>
        </xdr:cNvPicPr>
      </xdr:nvPicPr>
      <xdr:blipFill>
        <a:blip xmlns:r="http://schemas.openxmlformats.org/officeDocument/2006/relationships" r:embed="rId1"/>
        <a:stretch>
          <a:fillRect/>
        </a:stretch>
      </xdr:blipFill>
      <xdr:spPr>
        <a:xfrm>
          <a:off x="0" y="0"/>
          <a:ext cx="798645" cy="843989"/>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798645</xdr:colOff>
      <xdr:row>1</xdr:row>
      <xdr:rowOff>72464</xdr:rowOff>
    </xdr:to>
    <xdr:pic>
      <xdr:nvPicPr>
        <xdr:cNvPr id="3" name="Imagen 2">
          <a:extLst>
            <a:ext uri="{FF2B5EF4-FFF2-40B4-BE49-F238E27FC236}">
              <a16:creationId xmlns:a16="http://schemas.microsoft.com/office/drawing/2014/main" id="{89E623C4-4A10-4452-81D9-621B7A91DA75}"/>
            </a:ext>
          </a:extLst>
        </xdr:cNvPr>
        <xdr:cNvPicPr>
          <a:picLocks noChangeAspect="1"/>
        </xdr:cNvPicPr>
      </xdr:nvPicPr>
      <xdr:blipFill>
        <a:blip xmlns:r="http://schemas.openxmlformats.org/officeDocument/2006/relationships" r:embed="rId1"/>
        <a:stretch>
          <a:fillRect/>
        </a:stretch>
      </xdr:blipFill>
      <xdr:spPr>
        <a:xfrm>
          <a:off x="0" y="0"/>
          <a:ext cx="798645" cy="843989"/>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798645</xdr:colOff>
      <xdr:row>1</xdr:row>
      <xdr:rowOff>72464</xdr:rowOff>
    </xdr:to>
    <xdr:pic>
      <xdr:nvPicPr>
        <xdr:cNvPr id="3" name="Imagen 2">
          <a:extLst>
            <a:ext uri="{FF2B5EF4-FFF2-40B4-BE49-F238E27FC236}">
              <a16:creationId xmlns:a16="http://schemas.microsoft.com/office/drawing/2014/main" id="{2745B96C-720E-498C-9A89-2EC1694BF9D7}"/>
            </a:ext>
          </a:extLst>
        </xdr:cNvPr>
        <xdr:cNvPicPr>
          <a:picLocks noChangeAspect="1"/>
        </xdr:cNvPicPr>
      </xdr:nvPicPr>
      <xdr:blipFill>
        <a:blip xmlns:r="http://schemas.openxmlformats.org/officeDocument/2006/relationships" r:embed="rId1"/>
        <a:stretch>
          <a:fillRect/>
        </a:stretch>
      </xdr:blipFill>
      <xdr:spPr>
        <a:xfrm>
          <a:off x="0" y="0"/>
          <a:ext cx="798645" cy="843989"/>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33"/>
  <sheetViews>
    <sheetView showGridLines="0" tabSelected="1" zoomScaleNormal="100" workbookViewId="0">
      <selection sqref="A1:XFD1"/>
    </sheetView>
  </sheetViews>
  <sheetFormatPr baseColWidth="10" defaultRowHeight="10.5" x14ac:dyDescent="0.15"/>
  <cols>
    <col min="1" max="1" width="49.28515625" style="11" bestFit="1" customWidth="1"/>
    <col min="2" max="2" width="12.7109375" style="13" bestFit="1" customWidth="1"/>
    <col min="3" max="3" width="11.42578125" style="13" bestFit="1" customWidth="1"/>
    <col min="4" max="4" width="11.42578125" style="3" customWidth="1"/>
    <col min="5" max="8" width="11.42578125" style="3" bestFit="1" customWidth="1"/>
    <col min="9" max="232" width="11.42578125" style="3"/>
    <col min="233" max="233" width="44.5703125" style="3" customWidth="1"/>
    <col min="234" max="234" width="10.7109375" style="3" customWidth="1"/>
    <col min="235" max="235" width="10.140625" style="3" bestFit="1" customWidth="1"/>
    <col min="236" max="236" width="10" style="3" bestFit="1" customWidth="1"/>
    <col min="237" max="237" width="10.85546875" style="3" bestFit="1" customWidth="1"/>
    <col min="238" max="238" width="2.85546875" style="3" customWidth="1"/>
    <col min="239" max="239" width="9" style="3" customWidth="1"/>
    <col min="240" max="240" width="3" style="3" customWidth="1"/>
    <col min="241" max="241" width="12.140625" style="3" bestFit="1" customWidth="1"/>
    <col min="242" max="242" width="10.42578125" style="3" customWidth="1"/>
    <col min="243" max="488" width="11.42578125" style="3"/>
    <col min="489" max="489" width="44.5703125" style="3" customWidth="1"/>
    <col min="490" max="490" width="10.7109375" style="3" customWidth="1"/>
    <col min="491" max="491" width="10.140625" style="3" bestFit="1" customWidth="1"/>
    <col min="492" max="492" width="10" style="3" bestFit="1" customWidth="1"/>
    <col min="493" max="493" width="10.85546875" style="3" bestFit="1" customWidth="1"/>
    <col min="494" max="494" width="2.85546875" style="3" customWidth="1"/>
    <col min="495" max="495" width="9" style="3" customWidth="1"/>
    <col min="496" max="496" width="3" style="3" customWidth="1"/>
    <col min="497" max="497" width="12.140625" style="3" bestFit="1" customWidth="1"/>
    <col min="498" max="498" width="10.42578125" style="3" customWidth="1"/>
    <col min="499" max="744" width="11.42578125" style="3"/>
    <col min="745" max="745" width="44.5703125" style="3" customWidth="1"/>
    <col min="746" max="746" width="10.7109375" style="3" customWidth="1"/>
    <col min="747" max="747" width="10.140625" style="3" bestFit="1" customWidth="1"/>
    <col min="748" max="748" width="10" style="3" bestFit="1" customWidth="1"/>
    <col min="749" max="749" width="10.85546875" style="3" bestFit="1" customWidth="1"/>
    <col min="750" max="750" width="2.85546875" style="3" customWidth="1"/>
    <col min="751" max="751" width="9" style="3" customWidth="1"/>
    <col min="752" max="752" width="3" style="3" customWidth="1"/>
    <col min="753" max="753" width="12.140625" style="3" bestFit="1" customWidth="1"/>
    <col min="754" max="754" width="10.42578125" style="3" customWidth="1"/>
    <col min="755" max="1000" width="11.42578125" style="3"/>
    <col min="1001" max="1001" width="44.5703125" style="3" customWidth="1"/>
    <col min="1002" max="1002" width="10.7109375" style="3" customWidth="1"/>
    <col min="1003" max="1003" width="10.140625" style="3" bestFit="1" customWidth="1"/>
    <col min="1004" max="1004" width="10" style="3" bestFit="1" customWidth="1"/>
    <col min="1005" max="1005" width="10.85546875" style="3" bestFit="1" customWidth="1"/>
    <col min="1006" max="1006" width="2.85546875" style="3" customWidth="1"/>
    <col min="1007" max="1007" width="9" style="3" customWidth="1"/>
    <col min="1008" max="1008" width="3" style="3" customWidth="1"/>
    <col min="1009" max="1009" width="12.140625" style="3" bestFit="1" customWidth="1"/>
    <col min="1010" max="1010" width="10.42578125" style="3" customWidth="1"/>
    <col min="1011" max="1256" width="11.42578125" style="3"/>
    <col min="1257" max="1257" width="44.5703125" style="3" customWidth="1"/>
    <col min="1258" max="1258" width="10.7109375" style="3" customWidth="1"/>
    <col min="1259" max="1259" width="10.140625" style="3" bestFit="1" customWidth="1"/>
    <col min="1260" max="1260" width="10" style="3" bestFit="1" customWidth="1"/>
    <col min="1261" max="1261" width="10.85546875" style="3" bestFit="1" customWidth="1"/>
    <col min="1262" max="1262" width="2.85546875" style="3" customWidth="1"/>
    <col min="1263" max="1263" width="9" style="3" customWidth="1"/>
    <col min="1264" max="1264" width="3" style="3" customWidth="1"/>
    <col min="1265" max="1265" width="12.140625" style="3" bestFit="1" customWidth="1"/>
    <col min="1266" max="1266" width="10.42578125" style="3" customWidth="1"/>
    <col min="1267" max="1512" width="11.42578125" style="3"/>
    <col min="1513" max="1513" width="44.5703125" style="3" customWidth="1"/>
    <col min="1514" max="1514" width="10.7109375" style="3" customWidth="1"/>
    <col min="1515" max="1515" width="10.140625" style="3" bestFit="1" customWidth="1"/>
    <col min="1516" max="1516" width="10" style="3" bestFit="1" customWidth="1"/>
    <col min="1517" max="1517" width="10.85546875" style="3" bestFit="1" customWidth="1"/>
    <col min="1518" max="1518" width="2.85546875" style="3" customWidth="1"/>
    <col min="1519" max="1519" width="9" style="3" customWidth="1"/>
    <col min="1520" max="1520" width="3" style="3" customWidth="1"/>
    <col min="1521" max="1521" width="12.140625" style="3" bestFit="1" customWidth="1"/>
    <col min="1522" max="1522" width="10.42578125" style="3" customWidth="1"/>
    <col min="1523" max="1768" width="11.42578125" style="3"/>
    <col min="1769" max="1769" width="44.5703125" style="3" customWidth="1"/>
    <col min="1770" max="1770" width="10.7109375" style="3" customWidth="1"/>
    <col min="1771" max="1771" width="10.140625" style="3" bestFit="1" customWidth="1"/>
    <col min="1772" max="1772" width="10" style="3" bestFit="1" customWidth="1"/>
    <col min="1773" max="1773" width="10.85546875" style="3" bestFit="1" customWidth="1"/>
    <col min="1774" max="1774" width="2.85546875" style="3" customWidth="1"/>
    <col min="1775" max="1775" width="9" style="3" customWidth="1"/>
    <col min="1776" max="1776" width="3" style="3" customWidth="1"/>
    <col min="1777" max="1777" width="12.140625" style="3" bestFit="1" customWidth="1"/>
    <col min="1778" max="1778" width="10.42578125" style="3" customWidth="1"/>
    <col min="1779" max="2024" width="11.42578125" style="3"/>
    <col min="2025" max="2025" width="44.5703125" style="3" customWidth="1"/>
    <col min="2026" max="2026" width="10.7109375" style="3" customWidth="1"/>
    <col min="2027" max="2027" width="10.140625" style="3" bestFit="1" customWidth="1"/>
    <col min="2028" max="2028" width="10" style="3" bestFit="1" customWidth="1"/>
    <col min="2029" max="2029" width="10.85546875" style="3" bestFit="1" customWidth="1"/>
    <col min="2030" max="2030" width="2.85546875" style="3" customWidth="1"/>
    <col min="2031" max="2031" width="9" style="3" customWidth="1"/>
    <col min="2032" max="2032" width="3" style="3" customWidth="1"/>
    <col min="2033" max="2033" width="12.140625" style="3" bestFit="1" customWidth="1"/>
    <col min="2034" max="2034" width="10.42578125" style="3" customWidth="1"/>
    <col min="2035" max="2280" width="11.42578125" style="3"/>
    <col min="2281" max="2281" width="44.5703125" style="3" customWidth="1"/>
    <col min="2282" max="2282" width="10.7109375" style="3" customWidth="1"/>
    <col min="2283" max="2283" width="10.140625" style="3" bestFit="1" customWidth="1"/>
    <col min="2284" max="2284" width="10" style="3" bestFit="1" customWidth="1"/>
    <col min="2285" max="2285" width="10.85546875" style="3" bestFit="1" customWidth="1"/>
    <col min="2286" max="2286" width="2.85546875" style="3" customWidth="1"/>
    <col min="2287" max="2287" width="9" style="3" customWidth="1"/>
    <col min="2288" max="2288" width="3" style="3" customWidth="1"/>
    <col min="2289" max="2289" width="12.140625" style="3" bestFit="1" customWidth="1"/>
    <col min="2290" max="2290" width="10.42578125" style="3" customWidth="1"/>
    <col min="2291" max="2536" width="11.42578125" style="3"/>
    <col min="2537" max="2537" width="44.5703125" style="3" customWidth="1"/>
    <col min="2538" max="2538" width="10.7109375" style="3" customWidth="1"/>
    <col min="2539" max="2539" width="10.140625" style="3" bestFit="1" customWidth="1"/>
    <col min="2540" max="2540" width="10" style="3" bestFit="1" customWidth="1"/>
    <col min="2541" max="2541" width="10.85546875" style="3" bestFit="1" customWidth="1"/>
    <col min="2542" max="2542" width="2.85546875" style="3" customWidth="1"/>
    <col min="2543" max="2543" width="9" style="3" customWidth="1"/>
    <col min="2544" max="2544" width="3" style="3" customWidth="1"/>
    <col min="2545" max="2545" width="12.140625" style="3" bestFit="1" customWidth="1"/>
    <col min="2546" max="2546" width="10.42578125" style="3" customWidth="1"/>
    <col min="2547" max="2792" width="11.42578125" style="3"/>
    <col min="2793" max="2793" width="44.5703125" style="3" customWidth="1"/>
    <col min="2794" max="2794" width="10.7109375" style="3" customWidth="1"/>
    <col min="2795" max="2795" width="10.140625" style="3" bestFit="1" customWidth="1"/>
    <col min="2796" max="2796" width="10" style="3" bestFit="1" customWidth="1"/>
    <col min="2797" max="2797" width="10.85546875" style="3" bestFit="1" customWidth="1"/>
    <col min="2798" max="2798" width="2.85546875" style="3" customWidth="1"/>
    <col min="2799" max="2799" width="9" style="3" customWidth="1"/>
    <col min="2800" max="2800" width="3" style="3" customWidth="1"/>
    <col min="2801" max="2801" width="12.140625" style="3" bestFit="1" customWidth="1"/>
    <col min="2802" max="2802" width="10.42578125" style="3" customWidth="1"/>
    <col min="2803" max="3048" width="11.42578125" style="3"/>
    <col min="3049" max="3049" width="44.5703125" style="3" customWidth="1"/>
    <col min="3050" max="3050" width="10.7109375" style="3" customWidth="1"/>
    <col min="3051" max="3051" width="10.140625" style="3" bestFit="1" customWidth="1"/>
    <col min="3052" max="3052" width="10" style="3" bestFit="1" customWidth="1"/>
    <col min="3053" max="3053" width="10.85546875" style="3" bestFit="1" customWidth="1"/>
    <col min="3054" max="3054" width="2.85546875" style="3" customWidth="1"/>
    <col min="3055" max="3055" width="9" style="3" customWidth="1"/>
    <col min="3056" max="3056" width="3" style="3" customWidth="1"/>
    <col min="3057" max="3057" width="12.140625" style="3" bestFit="1" customWidth="1"/>
    <col min="3058" max="3058" width="10.42578125" style="3" customWidth="1"/>
    <col min="3059" max="3304" width="11.42578125" style="3"/>
    <col min="3305" max="3305" width="44.5703125" style="3" customWidth="1"/>
    <col min="3306" max="3306" width="10.7109375" style="3" customWidth="1"/>
    <col min="3307" max="3307" width="10.140625" style="3" bestFit="1" customWidth="1"/>
    <col min="3308" max="3308" width="10" style="3" bestFit="1" customWidth="1"/>
    <col min="3309" max="3309" width="10.85546875" style="3" bestFit="1" customWidth="1"/>
    <col min="3310" max="3310" width="2.85546875" style="3" customWidth="1"/>
    <col min="3311" max="3311" width="9" style="3" customWidth="1"/>
    <col min="3312" max="3312" width="3" style="3" customWidth="1"/>
    <col min="3313" max="3313" width="12.140625" style="3" bestFit="1" customWidth="1"/>
    <col min="3314" max="3314" width="10.42578125" style="3" customWidth="1"/>
    <col min="3315" max="3560" width="11.42578125" style="3"/>
    <col min="3561" max="3561" width="44.5703125" style="3" customWidth="1"/>
    <col min="3562" max="3562" width="10.7109375" style="3" customWidth="1"/>
    <col min="3563" max="3563" width="10.140625" style="3" bestFit="1" customWidth="1"/>
    <col min="3564" max="3564" width="10" style="3" bestFit="1" customWidth="1"/>
    <col min="3565" max="3565" width="10.85546875" style="3" bestFit="1" customWidth="1"/>
    <col min="3566" max="3566" width="2.85546875" style="3" customWidth="1"/>
    <col min="3567" max="3567" width="9" style="3" customWidth="1"/>
    <col min="3568" max="3568" width="3" style="3" customWidth="1"/>
    <col min="3569" max="3569" width="12.140625" style="3" bestFit="1" customWidth="1"/>
    <col min="3570" max="3570" width="10.42578125" style="3" customWidth="1"/>
    <col min="3571" max="3816" width="11.42578125" style="3"/>
    <col min="3817" max="3817" width="44.5703125" style="3" customWidth="1"/>
    <col min="3818" max="3818" width="10.7109375" style="3" customWidth="1"/>
    <col min="3819" max="3819" width="10.140625" style="3" bestFit="1" customWidth="1"/>
    <col min="3820" max="3820" width="10" style="3" bestFit="1" customWidth="1"/>
    <col min="3821" max="3821" width="10.85546875" style="3" bestFit="1" customWidth="1"/>
    <col min="3822" max="3822" width="2.85546875" style="3" customWidth="1"/>
    <col min="3823" max="3823" width="9" style="3" customWidth="1"/>
    <col min="3824" max="3824" width="3" style="3" customWidth="1"/>
    <col min="3825" max="3825" width="12.140625" style="3" bestFit="1" customWidth="1"/>
    <col min="3826" max="3826" width="10.42578125" style="3" customWidth="1"/>
    <col min="3827" max="4072" width="11.42578125" style="3"/>
    <col min="4073" max="4073" width="44.5703125" style="3" customWidth="1"/>
    <col min="4074" max="4074" width="10.7109375" style="3" customWidth="1"/>
    <col min="4075" max="4075" width="10.140625" style="3" bestFit="1" customWidth="1"/>
    <col min="4076" max="4076" width="10" style="3" bestFit="1" customWidth="1"/>
    <col min="4077" max="4077" width="10.85546875" style="3" bestFit="1" customWidth="1"/>
    <col min="4078" max="4078" width="2.85546875" style="3" customWidth="1"/>
    <col min="4079" max="4079" width="9" style="3" customWidth="1"/>
    <col min="4080" max="4080" width="3" style="3" customWidth="1"/>
    <col min="4081" max="4081" width="12.140625" style="3" bestFit="1" customWidth="1"/>
    <col min="4082" max="4082" width="10.42578125" style="3" customWidth="1"/>
    <col min="4083" max="4328" width="11.42578125" style="3"/>
    <col min="4329" max="4329" width="44.5703125" style="3" customWidth="1"/>
    <col min="4330" max="4330" width="10.7109375" style="3" customWidth="1"/>
    <col min="4331" max="4331" width="10.140625" style="3" bestFit="1" customWidth="1"/>
    <col min="4332" max="4332" width="10" style="3" bestFit="1" customWidth="1"/>
    <col min="4333" max="4333" width="10.85546875" style="3" bestFit="1" customWidth="1"/>
    <col min="4334" max="4334" width="2.85546875" style="3" customWidth="1"/>
    <col min="4335" max="4335" width="9" style="3" customWidth="1"/>
    <col min="4336" max="4336" width="3" style="3" customWidth="1"/>
    <col min="4337" max="4337" width="12.140625" style="3" bestFit="1" customWidth="1"/>
    <col min="4338" max="4338" width="10.42578125" style="3" customWidth="1"/>
    <col min="4339" max="4584" width="11.42578125" style="3"/>
    <col min="4585" max="4585" width="44.5703125" style="3" customWidth="1"/>
    <col min="4586" max="4586" width="10.7109375" style="3" customWidth="1"/>
    <col min="4587" max="4587" width="10.140625" style="3" bestFit="1" customWidth="1"/>
    <col min="4588" max="4588" width="10" style="3" bestFit="1" customWidth="1"/>
    <col min="4589" max="4589" width="10.85546875" style="3" bestFit="1" customWidth="1"/>
    <col min="4590" max="4590" width="2.85546875" style="3" customWidth="1"/>
    <col min="4591" max="4591" width="9" style="3" customWidth="1"/>
    <col min="4592" max="4592" width="3" style="3" customWidth="1"/>
    <col min="4593" max="4593" width="12.140625" style="3" bestFit="1" customWidth="1"/>
    <col min="4594" max="4594" width="10.42578125" style="3" customWidth="1"/>
    <col min="4595" max="4840" width="11.42578125" style="3"/>
    <col min="4841" max="4841" width="44.5703125" style="3" customWidth="1"/>
    <col min="4842" max="4842" width="10.7109375" style="3" customWidth="1"/>
    <col min="4843" max="4843" width="10.140625" style="3" bestFit="1" customWidth="1"/>
    <col min="4844" max="4844" width="10" style="3" bestFit="1" customWidth="1"/>
    <col min="4845" max="4845" width="10.85546875" style="3" bestFit="1" customWidth="1"/>
    <col min="4846" max="4846" width="2.85546875" style="3" customWidth="1"/>
    <col min="4847" max="4847" width="9" style="3" customWidth="1"/>
    <col min="4848" max="4848" width="3" style="3" customWidth="1"/>
    <col min="4849" max="4849" width="12.140625" style="3" bestFit="1" customWidth="1"/>
    <col min="4850" max="4850" width="10.42578125" style="3" customWidth="1"/>
    <col min="4851" max="5096" width="11.42578125" style="3"/>
    <col min="5097" max="5097" width="44.5703125" style="3" customWidth="1"/>
    <col min="5098" max="5098" width="10.7109375" style="3" customWidth="1"/>
    <col min="5099" max="5099" width="10.140625" style="3" bestFit="1" customWidth="1"/>
    <col min="5100" max="5100" width="10" style="3" bestFit="1" customWidth="1"/>
    <col min="5101" max="5101" width="10.85546875" style="3" bestFit="1" customWidth="1"/>
    <col min="5102" max="5102" width="2.85546875" style="3" customWidth="1"/>
    <col min="5103" max="5103" width="9" style="3" customWidth="1"/>
    <col min="5104" max="5104" width="3" style="3" customWidth="1"/>
    <col min="5105" max="5105" width="12.140625" style="3" bestFit="1" customWidth="1"/>
    <col min="5106" max="5106" width="10.42578125" style="3" customWidth="1"/>
    <col min="5107" max="5352" width="11.42578125" style="3"/>
    <col min="5353" max="5353" width="44.5703125" style="3" customWidth="1"/>
    <col min="5354" max="5354" width="10.7109375" style="3" customWidth="1"/>
    <col min="5355" max="5355" width="10.140625" style="3" bestFit="1" customWidth="1"/>
    <col min="5356" max="5356" width="10" style="3" bestFit="1" customWidth="1"/>
    <col min="5357" max="5357" width="10.85546875" style="3" bestFit="1" customWidth="1"/>
    <col min="5358" max="5358" width="2.85546875" style="3" customWidth="1"/>
    <col min="5359" max="5359" width="9" style="3" customWidth="1"/>
    <col min="5360" max="5360" width="3" style="3" customWidth="1"/>
    <col min="5361" max="5361" width="12.140625" style="3" bestFit="1" customWidth="1"/>
    <col min="5362" max="5362" width="10.42578125" style="3" customWidth="1"/>
    <col min="5363" max="5608" width="11.42578125" style="3"/>
    <col min="5609" max="5609" width="44.5703125" style="3" customWidth="1"/>
    <col min="5610" max="5610" width="10.7109375" style="3" customWidth="1"/>
    <col min="5611" max="5611" width="10.140625" style="3" bestFit="1" customWidth="1"/>
    <col min="5612" max="5612" width="10" style="3" bestFit="1" customWidth="1"/>
    <col min="5613" max="5613" width="10.85546875" style="3" bestFit="1" customWidth="1"/>
    <col min="5614" max="5614" width="2.85546875" style="3" customWidth="1"/>
    <col min="5615" max="5615" width="9" style="3" customWidth="1"/>
    <col min="5616" max="5616" width="3" style="3" customWidth="1"/>
    <col min="5617" max="5617" width="12.140625" style="3" bestFit="1" customWidth="1"/>
    <col min="5618" max="5618" width="10.42578125" style="3" customWidth="1"/>
    <col min="5619" max="5864" width="11.42578125" style="3"/>
    <col min="5865" max="5865" width="44.5703125" style="3" customWidth="1"/>
    <col min="5866" max="5866" width="10.7109375" style="3" customWidth="1"/>
    <col min="5867" max="5867" width="10.140625" style="3" bestFit="1" customWidth="1"/>
    <col min="5868" max="5868" width="10" style="3" bestFit="1" customWidth="1"/>
    <col min="5869" max="5869" width="10.85546875" style="3" bestFit="1" customWidth="1"/>
    <col min="5870" max="5870" width="2.85546875" style="3" customWidth="1"/>
    <col min="5871" max="5871" width="9" style="3" customWidth="1"/>
    <col min="5872" max="5872" width="3" style="3" customWidth="1"/>
    <col min="5873" max="5873" width="12.140625" style="3" bestFit="1" customWidth="1"/>
    <col min="5874" max="5874" width="10.42578125" style="3" customWidth="1"/>
    <col min="5875" max="6120" width="11.42578125" style="3"/>
    <col min="6121" max="6121" width="44.5703125" style="3" customWidth="1"/>
    <col min="6122" max="6122" width="10.7109375" style="3" customWidth="1"/>
    <col min="6123" max="6123" width="10.140625" style="3" bestFit="1" customWidth="1"/>
    <col min="6124" max="6124" width="10" style="3" bestFit="1" customWidth="1"/>
    <col min="6125" max="6125" width="10.85546875" style="3" bestFit="1" customWidth="1"/>
    <col min="6126" max="6126" width="2.85546875" style="3" customWidth="1"/>
    <col min="6127" max="6127" width="9" style="3" customWidth="1"/>
    <col min="6128" max="6128" width="3" style="3" customWidth="1"/>
    <col min="6129" max="6129" width="12.140625" style="3" bestFit="1" customWidth="1"/>
    <col min="6130" max="6130" width="10.42578125" style="3" customWidth="1"/>
    <col min="6131" max="6376" width="11.42578125" style="3"/>
    <col min="6377" max="6377" width="44.5703125" style="3" customWidth="1"/>
    <col min="6378" max="6378" width="10.7109375" style="3" customWidth="1"/>
    <col min="6379" max="6379" width="10.140625" style="3" bestFit="1" customWidth="1"/>
    <col min="6380" max="6380" width="10" style="3" bestFit="1" customWidth="1"/>
    <col min="6381" max="6381" width="10.85546875" style="3" bestFit="1" customWidth="1"/>
    <col min="6382" max="6382" width="2.85546875" style="3" customWidth="1"/>
    <col min="6383" max="6383" width="9" style="3" customWidth="1"/>
    <col min="6384" max="6384" width="3" style="3" customWidth="1"/>
    <col min="6385" max="6385" width="12.140625" style="3" bestFit="1" customWidth="1"/>
    <col min="6386" max="6386" width="10.42578125" style="3" customWidth="1"/>
    <col min="6387" max="6632" width="11.42578125" style="3"/>
    <col min="6633" max="6633" width="44.5703125" style="3" customWidth="1"/>
    <col min="6634" max="6634" width="10.7109375" style="3" customWidth="1"/>
    <col min="6635" max="6635" width="10.140625" style="3" bestFit="1" customWidth="1"/>
    <col min="6636" max="6636" width="10" style="3" bestFit="1" customWidth="1"/>
    <col min="6637" max="6637" width="10.85546875" style="3" bestFit="1" customWidth="1"/>
    <col min="6638" max="6638" width="2.85546875" style="3" customWidth="1"/>
    <col min="6639" max="6639" width="9" style="3" customWidth="1"/>
    <col min="6640" max="6640" width="3" style="3" customWidth="1"/>
    <col min="6641" max="6641" width="12.140625" style="3" bestFit="1" customWidth="1"/>
    <col min="6642" max="6642" width="10.42578125" style="3" customWidth="1"/>
    <col min="6643" max="6888" width="11.42578125" style="3"/>
    <col min="6889" max="6889" width="44.5703125" style="3" customWidth="1"/>
    <col min="6890" max="6890" width="10.7109375" style="3" customWidth="1"/>
    <col min="6891" max="6891" width="10.140625" style="3" bestFit="1" customWidth="1"/>
    <col min="6892" max="6892" width="10" style="3" bestFit="1" customWidth="1"/>
    <col min="6893" max="6893" width="10.85546875" style="3" bestFit="1" customWidth="1"/>
    <col min="6894" max="6894" width="2.85546875" style="3" customWidth="1"/>
    <col min="6895" max="6895" width="9" style="3" customWidth="1"/>
    <col min="6896" max="6896" width="3" style="3" customWidth="1"/>
    <col min="6897" max="6897" width="12.140625" style="3" bestFit="1" customWidth="1"/>
    <col min="6898" max="6898" width="10.42578125" style="3" customWidth="1"/>
    <col min="6899" max="7144" width="11.42578125" style="3"/>
    <col min="7145" max="7145" width="44.5703125" style="3" customWidth="1"/>
    <col min="7146" max="7146" width="10.7109375" style="3" customWidth="1"/>
    <col min="7147" max="7147" width="10.140625" style="3" bestFit="1" customWidth="1"/>
    <col min="7148" max="7148" width="10" style="3" bestFit="1" customWidth="1"/>
    <col min="7149" max="7149" width="10.85546875" style="3" bestFit="1" customWidth="1"/>
    <col min="7150" max="7150" width="2.85546875" style="3" customWidth="1"/>
    <col min="7151" max="7151" width="9" style="3" customWidth="1"/>
    <col min="7152" max="7152" width="3" style="3" customWidth="1"/>
    <col min="7153" max="7153" width="12.140625" style="3" bestFit="1" customWidth="1"/>
    <col min="7154" max="7154" width="10.42578125" style="3" customWidth="1"/>
    <col min="7155" max="7400" width="11.42578125" style="3"/>
    <col min="7401" max="7401" width="44.5703125" style="3" customWidth="1"/>
    <col min="7402" max="7402" width="10.7109375" style="3" customWidth="1"/>
    <col min="7403" max="7403" width="10.140625" style="3" bestFit="1" customWidth="1"/>
    <col min="7404" max="7404" width="10" style="3" bestFit="1" customWidth="1"/>
    <col min="7405" max="7405" width="10.85546875" style="3" bestFit="1" customWidth="1"/>
    <col min="7406" max="7406" width="2.85546875" style="3" customWidth="1"/>
    <col min="7407" max="7407" width="9" style="3" customWidth="1"/>
    <col min="7408" max="7408" width="3" style="3" customWidth="1"/>
    <col min="7409" max="7409" width="12.140625" style="3" bestFit="1" customWidth="1"/>
    <col min="7410" max="7410" width="10.42578125" style="3" customWidth="1"/>
    <col min="7411" max="7656" width="11.42578125" style="3"/>
    <col min="7657" max="7657" width="44.5703125" style="3" customWidth="1"/>
    <col min="7658" max="7658" width="10.7109375" style="3" customWidth="1"/>
    <col min="7659" max="7659" width="10.140625" style="3" bestFit="1" customWidth="1"/>
    <col min="7660" max="7660" width="10" style="3" bestFit="1" customWidth="1"/>
    <col min="7661" max="7661" width="10.85546875" style="3" bestFit="1" customWidth="1"/>
    <col min="7662" max="7662" width="2.85546875" style="3" customWidth="1"/>
    <col min="7663" max="7663" width="9" style="3" customWidth="1"/>
    <col min="7664" max="7664" width="3" style="3" customWidth="1"/>
    <col min="7665" max="7665" width="12.140625" style="3" bestFit="1" customWidth="1"/>
    <col min="7666" max="7666" width="10.42578125" style="3" customWidth="1"/>
    <col min="7667" max="7912" width="11.42578125" style="3"/>
    <col min="7913" max="7913" width="44.5703125" style="3" customWidth="1"/>
    <col min="7914" max="7914" width="10.7109375" style="3" customWidth="1"/>
    <col min="7915" max="7915" width="10.140625" style="3" bestFit="1" customWidth="1"/>
    <col min="7916" max="7916" width="10" style="3" bestFit="1" customWidth="1"/>
    <col min="7917" max="7917" width="10.85546875" style="3" bestFit="1" customWidth="1"/>
    <col min="7918" max="7918" width="2.85546875" style="3" customWidth="1"/>
    <col min="7919" max="7919" width="9" style="3" customWidth="1"/>
    <col min="7920" max="7920" width="3" style="3" customWidth="1"/>
    <col min="7921" max="7921" width="12.140625" style="3" bestFit="1" customWidth="1"/>
    <col min="7922" max="7922" width="10.42578125" style="3" customWidth="1"/>
    <col min="7923" max="8168" width="11.42578125" style="3"/>
    <col min="8169" max="8169" width="44.5703125" style="3" customWidth="1"/>
    <col min="8170" max="8170" width="10.7109375" style="3" customWidth="1"/>
    <col min="8171" max="8171" width="10.140625" style="3" bestFit="1" customWidth="1"/>
    <col min="8172" max="8172" width="10" style="3" bestFit="1" customWidth="1"/>
    <col min="8173" max="8173" width="10.85546875" style="3" bestFit="1" customWidth="1"/>
    <col min="8174" max="8174" width="2.85546875" style="3" customWidth="1"/>
    <col min="8175" max="8175" width="9" style="3" customWidth="1"/>
    <col min="8176" max="8176" width="3" style="3" customWidth="1"/>
    <col min="8177" max="8177" width="12.140625" style="3" bestFit="1" customWidth="1"/>
    <col min="8178" max="8178" width="10.42578125" style="3" customWidth="1"/>
    <col min="8179" max="8424" width="11.42578125" style="3"/>
    <col min="8425" max="8425" width="44.5703125" style="3" customWidth="1"/>
    <col min="8426" max="8426" width="10.7109375" style="3" customWidth="1"/>
    <col min="8427" max="8427" width="10.140625" style="3" bestFit="1" customWidth="1"/>
    <col min="8428" max="8428" width="10" style="3" bestFit="1" customWidth="1"/>
    <col min="8429" max="8429" width="10.85546875" style="3" bestFit="1" customWidth="1"/>
    <col min="8430" max="8430" width="2.85546875" style="3" customWidth="1"/>
    <col min="8431" max="8431" width="9" style="3" customWidth="1"/>
    <col min="8432" max="8432" width="3" style="3" customWidth="1"/>
    <col min="8433" max="8433" width="12.140625" style="3" bestFit="1" customWidth="1"/>
    <col min="8434" max="8434" width="10.42578125" style="3" customWidth="1"/>
    <col min="8435" max="8680" width="11.42578125" style="3"/>
    <col min="8681" max="8681" width="44.5703125" style="3" customWidth="1"/>
    <col min="8682" max="8682" width="10.7109375" style="3" customWidth="1"/>
    <col min="8683" max="8683" width="10.140625" style="3" bestFit="1" customWidth="1"/>
    <col min="8684" max="8684" width="10" style="3" bestFit="1" customWidth="1"/>
    <col min="8685" max="8685" width="10.85546875" style="3" bestFit="1" customWidth="1"/>
    <col min="8686" max="8686" width="2.85546875" style="3" customWidth="1"/>
    <col min="8687" max="8687" width="9" style="3" customWidth="1"/>
    <col min="8688" max="8688" width="3" style="3" customWidth="1"/>
    <col min="8689" max="8689" width="12.140625" style="3" bestFit="1" customWidth="1"/>
    <col min="8690" max="8690" width="10.42578125" style="3" customWidth="1"/>
    <col min="8691" max="8936" width="11.42578125" style="3"/>
    <col min="8937" max="8937" width="44.5703125" style="3" customWidth="1"/>
    <col min="8938" max="8938" width="10.7109375" style="3" customWidth="1"/>
    <col min="8939" max="8939" width="10.140625" style="3" bestFit="1" customWidth="1"/>
    <col min="8940" max="8940" width="10" style="3" bestFit="1" customWidth="1"/>
    <col min="8941" max="8941" width="10.85546875" style="3" bestFit="1" customWidth="1"/>
    <col min="8942" max="8942" width="2.85546875" style="3" customWidth="1"/>
    <col min="8943" max="8943" width="9" style="3" customWidth="1"/>
    <col min="8944" max="8944" width="3" style="3" customWidth="1"/>
    <col min="8945" max="8945" width="12.140625" style="3" bestFit="1" customWidth="1"/>
    <col min="8946" max="8946" width="10.42578125" style="3" customWidth="1"/>
    <col min="8947" max="9192" width="11.42578125" style="3"/>
    <col min="9193" max="9193" width="44.5703125" style="3" customWidth="1"/>
    <col min="9194" max="9194" width="10.7109375" style="3" customWidth="1"/>
    <col min="9195" max="9195" width="10.140625" style="3" bestFit="1" customWidth="1"/>
    <col min="9196" max="9196" width="10" style="3" bestFit="1" customWidth="1"/>
    <col min="9197" max="9197" width="10.85546875" style="3" bestFit="1" customWidth="1"/>
    <col min="9198" max="9198" width="2.85546875" style="3" customWidth="1"/>
    <col min="9199" max="9199" width="9" style="3" customWidth="1"/>
    <col min="9200" max="9200" width="3" style="3" customWidth="1"/>
    <col min="9201" max="9201" width="12.140625" style="3" bestFit="1" customWidth="1"/>
    <col min="9202" max="9202" width="10.42578125" style="3" customWidth="1"/>
    <col min="9203" max="9448" width="11.42578125" style="3"/>
    <col min="9449" max="9449" width="44.5703125" style="3" customWidth="1"/>
    <col min="9450" max="9450" width="10.7109375" style="3" customWidth="1"/>
    <col min="9451" max="9451" width="10.140625" style="3" bestFit="1" customWidth="1"/>
    <col min="9452" max="9452" width="10" style="3" bestFit="1" customWidth="1"/>
    <col min="9453" max="9453" width="10.85546875" style="3" bestFit="1" customWidth="1"/>
    <col min="9454" max="9454" width="2.85546875" style="3" customWidth="1"/>
    <col min="9455" max="9455" width="9" style="3" customWidth="1"/>
    <col min="9456" max="9456" width="3" style="3" customWidth="1"/>
    <col min="9457" max="9457" width="12.140625" style="3" bestFit="1" customWidth="1"/>
    <col min="9458" max="9458" width="10.42578125" style="3" customWidth="1"/>
    <col min="9459" max="9704" width="11.42578125" style="3"/>
    <col min="9705" max="9705" width="44.5703125" style="3" customWidth="1"/>
    <col min="9706" max="9706" width="10.7109375" style="3" customWidth="1"/>
    <col min="9707" max="9707" width="10.140625" style="3" bestFit="1" customWidth="1"/>
    <col min="9708" max="9708" width="10" style="3" bestFit="1" customWidth="1"/>
    <col min="9709" max="9709" width="10.85546875" style="3" bestFit="1" customWidth="1"/>
    <col min="9710" max="9710" width="2.85546875" style="3" customWidth="1"/>
    <col min="9711" max="9711" width="9" style="3" customWidth="1"/>
    <col min="9712" max="9712" width="3" style="3" customWidth="1"/>
    <col min="9713" max="9713" width="12.140625" style="3" bestFit="1" customWidth="1"/>
    <col min="9714" max="9714" width="10.42578125" style="3" customWidth="1"/>
    <col min="9715" max="9960" width="11.42578125" style="3"/>
    <col min="9961" max="9961" width="44.5703125" style="3" customWidth="1"/>
    <col min="9962" max="9962" width="10.7109375" style="3" customWidth="1"/>
    <col min="9963" max="9963" width="10.140625" style="3" bestFit="1" customWidth="1"/>
    <col min="9964" max="9964" width="10" style="3" bestFit="1" customWidth="1"/>
    <col min="9965" max="9965" width="10.85546875" style="3" bestFit="1" customWidth="1"/>
    <col min="9966" max="9966" width="2.85546875" style="3" customWidth="1"/>
    <col min="9967" max="9967" width="9" style="3" customWidth="1"/>
    <col min="9968" max="9968" width="3" style="3" customWidth="1"/>
    <col min="9969" max="9969" width="12.140625" style="3" bestFit="1" customWidth="1"/>
    <col min="9970" max="9970" width="10.42578125" style="3" customWidth="1"/>
    <col min="9971" max="10216" width="11.42578125" style="3"/>
    <col min="10217" max="10217" width="44.5703125" style="3" customWidth="1"/>
    <col min="10218" max="10218" width="10.7109375" style="3" customWidth="1"/>
    <col min="10219" max="10219" width="10.140625" style="3" bestFit="1" customWidth="1"/>
    <col min="10220" max="10220" width="10" style="3" bestFit="1" customWidth="1"/>
    <col min="10221" max="10221" width="10.85546875" style="3" bestFit="1" customWidth="1"/>
    <col min="10222" max="10222" width="2.85546875" style="3" customWidth="1"/>
    <col min="10223" max="10223" width="9" style="3" customWidth="1"/>
    <col min="10224" max="10224" width="3" style="3" customWidth="1"/>
    <col min="10225" max="10225" width="12.140625" style="3" bestFit="1" customWidth="1"/>
    <col min="10226" max="10226" width="10.42578125" style="3" customWidth="1"/>
    <col min="10227" max="10472" width="11.42578125" style="3"/>
    <col min="10473" max="10473" width="44.5703125" style="3" customWidth="1"/>
    <col min="10474" max="10474" width="10.7109375" style="3" customWidth="1"/>
    <col min="10475" max="10475" width="10.140625" style="3" bestFit="1" customWidth="1"/>
    <col min="10476" max="10476" width="10" style="3" bestFit="1" customWidth="1"/>
    <col min="10477" max="10477" width="10.85546875" style="3" bestFit="1" customWidth="1"/>
    <col min="10478" max="10478" width="2.85546875" style="3" customWidth="1"/>
    <col min="10479" max="10479" width="9" style="3" customWidth="1"/>
    <col min="10480" max="10480" width="3" style="3" customWidth="1"/>
    <col min="10481" max="10481" width="12.140625" style="3" bestFit="1" customWidth="1"/>
    <col min="10482" max="10482" width="10.42578125" style="3" customWidth="1"/>
    <col min="10483" max="10728" width="11.42578125" style="3"/>
    <col min="10729" max="10729" width="44.5703125" style="3" customWidth="1"/>
    <col min="10730" max="10730" width="10.7109375" style="3" customWidth="1"/>
    <col min="10731" max="10731" width="10.140625" style="3" bestFit="1" customWidth="1"/>
    <col min="10732" max="10732" width="10" style="3" bestFit="1" customWidth="1"/>
    <col min="10733" max="10733" width="10.85546875" style="3" bestFit="1" customWidth="1"/>
    <col min="10734" max="10734" width="2.85546875" style="3" customWidth="1"/>
    <col min="10735" max="10735" width="9" style="3" customWidth="1"/>
    <col min="10736" max="10736" width="3" style="3" customWidth="1"/>
    <col min="10737" max="10737" width="12.140625" style="3" bestFit="1" customWidth="1"/>
    <col min="10738" max="10738" width="10.42578125" style="3" customWidth="1"/>
    <col min="10739" max="10984" width="11.42578125" style="3"/>
    <col min="10985" max="10985" width="44.5703125" style="3" customWidth="1"/>
    <col min="10986" max="10986" width="10.7109375" style="3" customWidth="1"/>
    <col min="10987" max="10987" width="10.140625" style="3" bestFit="1" customWidth="1"/>
    <col min="10988" max="10988" width="10" style="3" bestFit="1" customWidth="1"/>
    <col min="10989" max="10989" width="10.85546875" style="3" bestFit="1" customWidth="1"/>
    <col min="10990" max="10990" width="2.85546875" style="3" customWidth="1"/>
    <col min="10991" max="10991" width="9" style="3" customWidth="1"/>
    <col min="10992" max="10992" width="3" style="3" customWidth="1"/>
    <col min="10993" max="10993" width="12.140625" style="3" bestFit="1" customWidth="1"/>
    <col min="10994" max="10994" width="10.42578125" style="3" customWidth="1"/>
    <col min="10995" max="11240" width="11.42578125" style="3"/>
    <col min="11241" max="11241" width="44.5703125" style="3" customWidth="1"/>
    <col min="11242" max="11242" width="10.7109375" style="3" customWidth="1"/>
    <col min="11243" max="11243" width="10.140625" style="3" bestFit="1" customWidth="1"/>
    <col min="11244" max="11244" width="10" style="3" bestFit="1" customWidth="1"/>
    <col min="11245" max="11245" width="10.85546875" style="3" bestFit="1" customWidth="1"/>
    <col min="11246" max="11246" width="2.85546875" style="3" customWidth="1"/>
    <col min="11247" max="11247" width="9" style="3" customWidth="1"/>
    <col min="11248" max="11248" width="3" style="3" customWidth="1"/>
    <col min="11249" max="11249" width="12.140625" style="3" bestFit="1" customWidth="1"/>
    <col min="11250" max="11250" width="10.42578125" style="3" customWidth="1"/>
    <col min="11251" max="11496" width="11.42578125" style="3"/>
    <col min="11497" max="11497" width="44.5703125" style="3" customWidth="1"/>
    <col min="11498" max="11498" width="10.7109375" style="3" customWidth="1"/>
    <col min="11499" max="11499" width="10.140625" style="3" bestFit="1" customWidth="1"/>
    <col min="11500" max="11500" width="10" style="3" bestFit="1" customWidth="1"/>
    <col min="11501" max="11501" width="10.85546875" style="3" bestFit="1" customWidth="1"/>
    <col min="11502" max="11502" width="2.85546875" style="3" customWidth="1"/>
    <col min="11503" max="11503" width="9" style="3" customWidth="1"/>
    <col min="11504" max="11504" width="3" style="3" customWidth="1"/>
    <col min="11505" max="11505" width="12.140625" style="3" bestFit="1" customWidth="1"/>
    <col min="11506" max="11506" width="10.42578125" style="3" customWidth="1"/>
    <col min="11507" max="11752" width="11.42578125" style="3"/>
    <col min="11753" max="11753" width="44.5703125" style="3" customWidth="1"/>
    <col min="11754" max="11754" width="10.7109375" style="3" customWidth="1"/>
    <col min="11755" max="11755" width="10.140625" style="3" bestFit="1" customWidth="1"/>
    <col min="11756" max="11756" width="10" style="3" bestFit="1" customWidth="1"/>
    <col min="11757" max="11757" width="10.85546875" style="3" bestFit="1" customWidth="1"/>
    <col min="11758" max="11758" width="2.85546875" style="3" customWidth="1"/>
    <col min="11759" max="11759" width="9" style="3" customWidth="1"/>
    <col min="11760" max="11760" width="3" style="3" customWidth="1"/>
    <col min="11761" max="11761" width="12.140625" style="3" bestFit="1" customWidth="1"/>
    <col min="11762" max="11762" width="10.42578125" style="3" customWidth="1"/>
    <col min="11763" max="12008" width="11.42578125" style="3"/>
    <col min="12009" max="12009" width="44.5703125" style="3" customWidth="1"/>
    <col min="12010" max="12010" width="10.7109375" style="3" customWidth="1"/>
    <col min="12011" max="12011" width="10.140625" style="3" bestFit="1" customWidth="1"/>
    <col min="12012" max="12012" width="10" style="3" bestFit="1" customWidth="1"/>
    <col min="12013" max="12013" width="10.85546875" style="3" bestFit="1" customWidth="1"/>
    <col min="12014" max="12014" width="2.85546875" style="3" customWidth="1"/>
    <col min="12015" max="12015" width="9" style="3" customWidth="1"/>
    <col min="12016" max="12016" width="3" style="3" customWidth="1"/>
    <col min="12017" max="12017" width="12.140625" style="3" bestFit="1" customWidth="1"/>
    <col min="12018" max="12018" width="10.42578125" style="3" customWidth="1"/>
    <col min="12019" max="12264" width="11.42578125" style="3"/>
    <col min="12265" max="12265" width="44.5703125" style="3" customWidth="1"/>
    <col min="12266" max="12266" width="10.7109375" style="3" customWidth="1"/>
    <col min="12267" max="12267" width="10.140625" style="3" bestFit="1" customWidth="1"/>
    <col min="12268" max="12268" width="10" style="3" bestFit="1" customWidth="1"/>
    <col min="12269" max="12269" width="10.85546875" style="3" bestFit="1" customWidth="1"/>
    <col min="12270" max="12270" width="2.85546875" style="3" customWidth="1"/>
    <col min="12271" max="12271" width="9" style="3" customWidth="1"/>
    <col min="12272" max="12272" width="3" style="3" customWidth="1"/>
    <col min="12273" max="12273" width="12.140625" style="3" bestFit="1" customWidth="1"/>
    <col min="12274" max="12274" width="10.42578125" style="3" customWidth="1"/>
    <col min="12275" max="12520" width="11.42578125" style="3"/>
    <col min="12521" max="12521" width="44.5703125" style="3" customWidth="1"/>
    <col min="12522" max="12522" width="10.7109375" style="3" customWidth="1"/>
    <col min="12523" max="12523" width="10.140625" style="3" bestFit="1" customWidth="1"/>
    <col min="12524" max="12524" width="10" style="3" bestFit="1" customWidth="1"/>
    <col min="12525" max="12525" width="10.85546875" style="3" bestFit="1" customWidth="1"/>
    <col min="12526" max="12526" width="2.85546875" style="3" customWidth="1"/>
    <col min="12527" max="12527" width="9" style="3" customWidth="1"/>
    <col min="12528" max="12528" width="3" style="3" customWidth="1"/>
    <col min="12529" max="12529" width="12.140625" style="3" bestFit="1" customWidth="1"/>
    <col min="12530" max="12530" width="10.42578125" style="3" customWidth="1"/>
    <col min="12531" max="12776" width="11.42578125" style="3"/>
    <col min="12777" max="12777" width="44.5703125" style="3" customWidth="1"/>
    <col min="12778" max="12778" width="10.7109375" style="3" customWidth="1"/>
    <col min="12779" max="12779" width="10.140625" style="3" bestFit="1" customWidth="1"/>
    <col min="12780" max="12780" width="10" style="3" bestFit="1" customWidth="1"/>
    <col min="12781" max="12781" width="10.85546875" style="3" bestFit="1" customWidth="1"/>
    <col min="12782" max="12782" width="2.85546875" style="3" customWidth="1"/>
    <col min="12783" max="12783" width="9" style="3" customWidth="1"/>
    <col min="12784" max="12784" width="3" style="3" customWidth="1"/>
    <col min="12785" max="12785" width="12.140625" style="3" bestFit="1" customWidth="1"/>
    <col min="12786" max="12786" width="10.42578125" style="3" customWidth="1"/>
    <col min="12787" max="13032" width="11.42578125" style="3"/>
    <col min="13033" max="13033" width="44.5703125" style="3" customWidth="1"/>
    <col min="13034" max="13034" width="10.7109375" style="3" customWidth="1"/>
    <col min="13035" max="13035" width="10.140625" style="3" bestFit="1" customWidth="1"/>
    <col min="13036" max="13036" width="10" style="3" bestFit="1" customWidth="1"/>
    <col min="13037" max="13037" width="10.85546875" style="3" bestFit="1" customWidth="1"/>
    <col min="13038" max="13038" width="2.85546875" style="3" customWidth="1"/>
    <col min="13039" max="13039" width="9" style="3" customWidth="1"/>
    <col min="13040" max="13040" width="3" style="3" customWidth="1"/>
    <col min="13041" max="13041" width="12.140625" style="3" bestFit="1" customWidth="1"/>
    <col min="13042" max="13042" width="10.42578125" style="3" customWidth="1"/>
    <col min="13043" max="13288" width="11.42578125" style="3"/>
    <col min="13289" max="13289" width="44.5703125" style="3" customWidth="1"/>
    <col min="13290" max="13290" width="10.7109375" style="3" customWidth="1"/>
    <col min="13291" max="13291" width="10.140625" style="3" bestFit="1" customWidth="1"/>
    <col min="13292" max="13292" width="10" style="3" bestFit="1" customWidth="1"/>
    <col min="13293" max="13293" width="10.85546875" style="3" bestFit="1" customWidth="1"/>
    <col min="13294" max="13294" width="2.85546875" style="3" customWidth="1"/>
    <col min="13295" max="13295" width="9" style="3" customWidth="1"/>
    <col min="13296" max="13296" width="3" style="3" customWidth="1"/>
    <col min="13297" max="13297" width="12.140625" style="3" bestFit="1" customWidth="1"/>
    <col min="13298" max="13298" width="10.42578125" style="3" customWidth="1"/>
    <col min="13299" max="13544" width="11.42578125" style="3"/>
    <col min="13545" max="13545" width="44.5703125" style="3" customWidth="1"/>
    <col min="13546" max="13546" width="10.7109375" style="3" customWidth="1"/>
    <col min="13547" max="13547" width="10.140625" style="3" bestFit="1" customWidth="1"/>
    <col min="13548" max="13548" width="10" style="3" bestFit="1" customWidth="1"/>
    <col min="13549" max="13549" width="10.85546875" style="3" bestFit="1" customWidth="1"/>
    <col min="13550" max="13550" width="2.85546875" style="3" customWidth="1"/>
    <col min="13551" max="13551" width="9" style="3" customWidth="1"/>
    <col min="13552" max="13552" width="3" style="3" customWidth="1"/>
    <col min="13553" max="13553" width="12.140625" style="3" bestFit="1" customWidth="1"/>
    <col min="13554" max="13554" width="10.42578125" style="3" customWidth="1"/>
    <col min="13555" max="13800" width="11.42578125" style="3"/>
    <col min="13801" max="13801" width="44.5703125" style="3" customWidth="1"/>
    <col min="13802" max="13802" width="10.7109375" style="3" customWidth="1"/>
    <col min="13803" max="13803" width="10.140625" style="3" bestFit="1" customWidth="1"/>
    <col min="13804" max="13804" width="10" style="3" bestFit="1" customWidth="1"/>
    <col min="13805" max="13805" width="10.85546875" style="3" bestFit="1" customWidth="1"/>
    <col min="13806" max="13806" width="2.85546875" style="3" customWidth="1"/>
    <col min="13807" max="13807" width="9" style="3" customWidth="1"/>
    <col min="13808" max="13808" width="3" style="3" customWidth="1"/>
    <col min="13809" max="13809" width="12.140625" style="3" bestFit="1" customWidth="1"/>
    <col min="13810" max="13810" width="10.42578125" style="3" customWidth="1"/>
    <col min="13811" max="14056" width="11.42578125" style="3"/>
    <col min="14057" max="14057" width="44.5703125" style="3" customWidth="1"/>
    <col min="14058" max="14058" width="10.7109375" style="3" customWidth="1"/>
    <col min="14059" max="14059" width="10.140625" style="3" bestFit="1" customWidth="1"/>
    <col min="14060" max="14060" width="10" style="3" bestFit="1" customWidth="1"/>
    <col min="14061" max="14061" width="10.85546875" style="3" bestFit="1" customWidth="1"/>
    <col min="14062" max="14062" width="2.85546875" style="3" customWidth="1"/>
    <col min="14063" max="14063" width="9" style="3" customWidth="1"/>
    <col min="14064" max="14064" width="3" style="3" customWidth="1"/>
    <col min="14065" max="14065" width="12.140625" style="3" bestFit="1" customWidth="1"/>
    <col min="14066" max="14066" width="10.42578125" style="3" customWidth="1"/>
    <col min="14067" max="14312" width="11.42578125" style="3"/>
    <col min="14313" max="14313" width="44.5703125" style="3" customWidth="1"/>
    <col min="14314" max="14314" width="10.7109375" style="3" customWidth="1"/>
    <col min="14315" max="14315" width="10.140625" style="3" bestFit="1" customWidth="1"/>
    <col min="14316" max="14316" width="10" style="3" bestFit="1" customWidth="1"/>
    <col min="14317" max="14317" width="10.85546875" style="3" bestFit="1" customWidth="1"/>
    <col min="14318" max="14318" width="2.85546875" style="3" customWidth="1"/>
    <col min="14319" max="14319" width="9" style="3" customWidth="1"/>
    <col min="14320" max="14320" width="3" style="3" customWidth="1"/>
    <col min="14321" max="14321" width="12.140625" style="3" bestFit="1" customWidth="1"/>
    <col min="14322" max="14322" width="10.42578125" style="3" customWidth="1"/>
    <col min="14323" max="14568" width="11.42578125" style="3"/>
    <col min="14569" max="14569" width="44.5703125" style="3" customWidth="1"/>
    <col min="14570" max="14570" width="10.7109375" style="3" customWidth="1"/>
    <col min="14571" max="14571" width="10.140625" style="3" bestFit="1" customWidth="1"/>
    <col min="14572" max="14572" width="10" style="3" bestFit="1" customWidth="1"/>
    <col min="14573" max="14573" width="10.85546875" style="3" bestFit="1" customWidth="1"/>
    <col min="14574" max="14574" width="2.85546875" style="3" customWidth="1"/>
    <col min="14575" max="14575" width="9" style="3" customWidth="1"/>
    <col min="14576" max="14576" width="3" style="3" customWidth="1"/>
    <col min="14577" max="14577" width="12.140625" style="3" bestFit="1" customWidth="1"/>
    <col min="14578" max="14578" width="10.42578125" style="3" customWidth="1"/>
    <col min="14579" max="14824" width="11.42578125" style="3"/>
    <col min="14825" max="14825" width="44.5703125" style="3" customWidth="1"/>
    <col min="14826" max="14826" width="10.7109375" style="3" customWidth="1"/>
    <col min="14827" max="14827" width="10.140625" style="3" bestFit="1" customWidth="1"/>
    <col min="14828" max="14828" width="10" style="3" bestFit="1" customWidth="1"/>
    <col min="14829" max="14829" width="10.85546875" style="3" bestFit="1" customWidth="1"/>
    <col min="14830" max="14830" width="2.85546875" style="3" customWidth="1"/>
    <col min="14831" max="14831" width="9" style="3" customWidth="1"/>
    <col min="14832" max="14832" width="3" style="3" customWidth="1"/>
    <col min="14833" max="14833" width="12.140625" style="3" bestFit="1" customWidth="1"/>
    <col min="14834" max="14834" width="10.42578125" style="3" customWidth="1"/>
    <col min="14835" max="15080" width="11.42578125" style="3"/>
    <col min="15081" max="15081" width="44.5703125" style="3" customWidth="1"/>
    <col min="15082" max="15082" width="10.7109375" style="3" customWidth="1"/>
    <col min="15083" max="15083" width="10.140625" style="3" bestFit="1" customWidth="1"/>
    <col min="15084" max="15084" width="10" style="3" bestFit="1" customWidth="1"/>
    <col min="15085" max="15085" width="10.85546875" style="3" bestFit="1" customWidth="1"/>
    <col min="15086" max="15086" width="2.85546875" style="3" customWidth="1"/>
    <col min="15087" max="15087" width="9" style="3" customWidth="1"/>
    <col min="15088" max="15088" width="3" style="3" customWidth="1"/>
    <col min="15089" max="15089" width="12.140625" style="3" bestFit="1" customWidth="1"/>
    <col min="15090" max="15090" width="10.42578125" style="3" customWidth="1"/>
    <col min="15091" max="15336" width="11.42578125" style="3"/>
    <col min="15337" max="15337" width="44.5703125" style="3" customWidth="1"/>
    <col min="15338" max="15338" width="10.7109375" style="3" customWidth="1"/>
    <col min="15339" max="15339" width="10.140625" style="3" bestFit="1" customWidth="1"/>
    <col min="15340" max="15340" width="10" style="3" bestFit="1" customWidth="1"/>
    <col min="15341" max="15341" width="10.85546875" style="3" bestFit="1" customWidth="1"/>
    <col min="15342" max="15342" width="2.85546875" style="3" customWidth="1"/>
    <col min="15343" max="15343" width="9" style="3" customWidth="1"/>
    <col min="15344" max="15344" width="3" style="3" customWidth="1"/>
    <col min="15345" max="15345" width="12.140625" style="3" bestFit="1" customWidth="1"/>
    <col min="15346" max="15346" width="10.42578125" style="3" customWidth="1"/>
    <col min="15347" max="15592" width="11.42578125" style="3"/>
    <col min="15593" max="15593" width="44.5703125" style="3" customWidth="1"/>
    <col min="15594" max="15594" width="10.7109375" style="3" customWidth="1"/>
    <col min="15595" max="15595" width="10.140625" style="3" bestFit="1" customWidth="1"/>
    <col min="15596" max="15596" width="10" style="3" bestFit="1" customWidth="1"/>
    <col min="15597" max="15597" width="10.85546875" style="3" bestFit="1" customWidth="1"/>
    <col min="15598" max="15598" width="2.85546875" style="3" customWidth="1"/>
    <col min="15599" max="15599" width="9" style="3" customWidth="1"/>
    <col min="15600" max="15600" width="3" style="3" customWidth="1"/>
    <col min="15601" max="15601" width="12.140625" style="3" bestFit="1" customWidth="1"/>
    <col min="15602" max="15602" width="10.42578125" style="3" customWidth="1"/>
    <col min="15603" max="15848" width="11.42578125" style="3"/>
    <col min="15849" max="15849" width="44.5703125" style="3" customWidth="1"/>
    <col min="15850" max="15850" width="10.7109375" style="3" customWidth="1"/>
    <col min="15851" max="15851" width="10.140625" style="3" bestFit="1" customWidth="1"/>
    <col min="15852" max="15852" width="10" style="3" bestFit="1" customWidth="1"/>
    <col min="15853" max="15853" width="10.85546875" style="3" bestFit="1" customWidth="1"/>
    <col min="15854" max="15854" width="2.85546875" style="3" customWidth="1"/>
    <col min="15855" max="15855" width="9" style="3" customWidth="1"/>
    <col min="15856" max="15856" width="3" style="3" customWidth="1"/>
    <col min="15857" max="15857" width="12.140625" style="3" bestFit="1" customWidth="1"/>
    <col min="15858" max="15858" width="10.42578125" style="3" customWidth="1"/>
    <col min="15859" max="16104" width="11.42578125" style="3"/>
    <col min="16105" max="16105" width="44.5703125" style="3" customWidth="1"/>
    <col min="16106" max="16106" width="10.7109375" style="3" customWidth="1"/>
    <col min="16107" max="16107" width="10.140625" style="3" bestFit="1" customWidth="1"/>
    <col min="16108" max="16108" width="10" style="3" bestFit="1" customWidth="1"/>
    <col min="16109" max="16109" width="10.85546875" style="3" bestFit="1" customWidth="1"/>
    <col min="16110" max="16110" width="2.85546875" style="3" customWidth="1"/>
    <col min="16111" max="16111" width="9" style="3" customWidth="1"/>
    <col min="16112" max="16112" width="3" style="3" customWidth="1"/>
    <col min="16113" max="16113" width="12.140625" style="3" bestFit="1" customWidth="1"/>
    <col min="16114" max="16114" width="10.42578125" style="3" customWidth="1"/>
    <col min="16115" max="16370" width="11.42578125" style="3"/>
    <col min="16371" max="16384" width="11.42578125" style="3" customWidth="1"/>
  </cols>
  <sheetData>
    <row r="1" spans="1:9" ht="61.15" customHeight="1" x14ac:dyDescent="0.15">
      <c r="A1" s="3"/>
      <c r="B1" s="155" t="s">
        <v>228</v>
      </c>
      <c r="C1" s="155"/>
      <c r="D1" s="155"/>
    </row>
    <row r="2" spans="1:9" x14ac:dyDescent="0.15">
      <c r="A2" s="3"/>
      <c r="B2" s="3"/>
      <c r="C2" s="3"/>
    </row>
    <row r="3" spans="1:9" ht="21" x14ac:dyDescent="0.15">
      <c r="A3" s="1" t="s">
        <v>57</v>
      </c>
      <c r="B3" s="1" t="s">
        <v>56</v>
      </c>
      <c r="C3" s="1" t="s">
        <v>37</v>
      </c>
      <c r="D3" s="2" t="s">
        <v>38</v>
      </c>
      <c r="E3" s="2" t="s">
        <v>39</v>
      </c>
      <c r="F3" s="2" t="s">
        <v>60</v>
      </c>
      <c r="G3" s="2" t="s">
        <v>61</v>
      </c>
      <c r="H3" s="2" t="s">
        <v>62</v>
      </c>
      <c r="I3" s="2" t="s">
        <v>81</v>
      </c>
    </row>
    <row r="4" spans="1:9" x14ac:dyDescent="0.15">
      <c r="A4" s="4" t="s">
        <v>58</v>
      </c>
      <c r="B4" s="5">
        <v>0.2</v>
      </c>
      <c r="C4" s="6">
        <v>3897.05</v>
      </c>
      <c r="D4" s="6">
        <v>2416.54</v>
      </c>
      <c r="E4" s="6">
        <f>1300*(STAFF!D10-STAFF!C10)</f>
        <v>9100</v>
      </c>
      <c r="F4" s="6">
        <f>1300*(STAFF!E10-STAFF!D10)</f>
        <v>28600</v>
      </c>
      <c r="G4" s="6">
        <f>1300*(STAFF!F10-STAFF!E10)</f>
        <v>32500</v>
      </c>
      <c r="H4" s="6">
        <f>1300*(STAFF!G10-STAFF!F10)</f>
        <v>16900</v>
      </c>
      <c r="I4" s="6">
        <f>1300*(STAFF!H10-STAFF!G10)</f>
        <v>23400</v>
      </c>
    </row>
    <row r="5" spans="1:9" ht="11.25" thickBot="1" x14ac:dyDescent="0.2">
      <c r="A5" s="7" t="str">
        <f>A3</f>
        <v>Information processing equipment</v>
      </c>
      <c r="B5" s="8">
        <f t="shared" ref="B5:H5" si="0">SUM(B4:B4)</f>
        <v>0.2</v>
      </c>
      <c r="C5" s="9">
        <f t="shared" si="0"/>
        <v>3897.05</v>
      </c>
      <c r="D5" s="9">
        <f t="shared" si="0"/>
        <v>2416.54</v>
      </c>
      <c r="E5" s="9">
        <f t="shared" si="0"/>
        <v>9100</v>
      </c>
      <c r="F5" s="9">
        <f t="shared" si="0"/>
        <v>28600</v>
      </c>
      <c r="G5" s="9">
        <f t="shared" si="0"/>
        <v>32500</v>
      </c>
      <c r="H5" s="9">
        <f t="shared" si="0"/>
        <v>16900</v>
      </c>
      <c r="I5" s="10"/>
    </row>
    <row r="6" spans="1:9" x14ac:dyDescent="0.15">
      <c r="B6" s="12"/>
      <c r="C6" s="12"/>
    </row>
    <row r="7" spans="1:9" ht="21" x14ac:dyDescent="0.15">
      <c r="A7" s="1" t="s">
        <v>59</v>
      </c>
      <c r="B7" s="1" t="s">
        <v>56</v>
      </c>
      <c r="C7" s="1" t="s">
        <v>37</v>
      </c>
      <c r="D7" s="2" t="s">
        <v>38</v>
      </c>
      <c r="E7" s="2" t="s">
        <v>39</v>
      </c>
      <c r="F7" s="2" t="s">
        <v>60</v>
      </c>
      <c r="G7" s="2" t="s">
        <v>61</v>
      </c>
      <c r="H7" s="2" t="s">
        <v>62</v>
      </c>
      <c r="I7" s="2" t="s">
        <v>81</v>
      </c>
    </row>
    <row r="8" spans="1:9" x14ac:dyDescent="0.15">
      <c r="A8" s="4" t="s">
        <v>180</v>
      </c>
      <c r="B8" s="5">
        <v>0.25</v>
      </c>
      <c r="C8" s="6"/>
      <c r="D8" s="6">
        <v>40406.410000000003</v>
      </c>
      <c r="E8" s="6"/>
      <c r="F8" s="6"/>
      <c r="G8" s="6"/>
      <c r="H8" s="6"/>
      <c r="I8" s="6"/>
    </row>
    <row r="9" spans="1:9" x14ac:dyDescent="0.15">
      <c r="A9" s="4" t="s">
        <v>160</v>
      </c>
      <c r="B9" s="5">
        <v>0.25</v>
      </c>
      <c r="C9" s="6"/>
      <c r="D9" s="6"/>
      <c r="E9" s="6">
        <v>59850</v>
      </c>
      <c r="F9" s="6"/>
      <c r="G9" s="6"/>
      <c r="H9" s="6"/>
      <c r="I9" s="6"/>
    </row>
    <row r="10" spans="1:9" x14ac:dyDescent="0.15">
      <c r="A10" s="4" t="s">
        <v>161</v>
      </c>
      <c r="B10" s="5">
        <v>0.25</v>
      </c>
      <c r="C10" s="6"/>
      <c r="D10" s="6"/>
      <c r="E10" s="6"/>
      <c r="F10" s="6">
        <f>0.6*STAFF!E18</f>
        <v>107670.15</v>
      </c>
      <c r="G10" s="6"/>
      <c r="H10" s="6"/>
      <c r="I10" s="6"/>
    </row>
    <row r="11" spans="1:9" x14ac:dyDescent="0.15">
      <c r="A11" s="4" t="s">
        <v>162</v>
      </c>
      <c r="B11" s="5">
        <v>0.25</v>
      </c>
      <c r="C11" s="6"/>
      <c r="D11" s="6"/>
      <c r="E11" s="6"/>
      <c r="F11" s="6"/>
      <c r="G11" s="6">
        <f>0.5*STAFF!F18</f>
        <v>148465.40625</v>
      </c>
      <c r="H11" s="6"/>
      <c r="I11" s="6"/>
    </row>
    <row r="12" spans="1:9" x14ac:dyDescent="0.15">
      <c r="A12" s="4" t="s">
        <v>163</v>
      </c>
      <c r="B12" s="5">
        <v>0.25</v>
      </c>
      <c r="C12" s="6"/>
      <c r="D12" s="6"/>
      <c r="E12" s="6"/>
      <c r="F12" s="6"/>
      <c r="G12" s="6"/>
      <c r="H12" s="6">
        <f>0.4*STAFF!G18</f>
        <v>133948.78875000004</v>
      </c>
      <c r="I12" s="6"/>
    </row>
    <row r="13" spans="1:9" x14ac:dyDescent="0.15">
      <c r="A13" s="4" t="s">
        <v>164</v>
      </c>
      <c r="B13" s="5">
        <v>0.25</v>
      </c>
      <c r="C13" s="6"/>
      <c r="D13" s="6"/>
      <c r="E13" s="6"/>
      <c r="F13" s="6"/>
      <c r="G13" s="6"/>
      <c r="H13" s="6"/>
      <c r="I13" s="6">
        <f>0.3*STAFF!H18</f>
        <v>141858.695671875</v>
      </c>
    </row>
    <row r="14" spans="1:9" ht="11.25" thickBot="1" x14ac:dyDescent="0.2">
      <c r="A14" s="7" t="str">
        <f>A7</f>
        <v>Intangible Assets</v>
      </c>
      <c r="B14" s="8"/>
      <c r="C14" s="9">
        <f t="shared" ref="C14:D14" si="1">SUM(C8:C13)</f>
        <v>0</v>
      </c>
      <c r="D14" s="9">
        <f t="shared" si="1"/>
        <v>40406.410000000003</v>
      </c>
      <c r="E14" s="9">
        <f>SUM(E8:E13)</f>
        <v>59850</v>
      </c>
      <c r="F14" s="9">
        <f t="shared" ref="F14:I14" si="2">SUM(F8:F13)</f>
        <v>107670.15</v>
      </c>
      <c r="G14" s="9">
        <f t="shared" si="2"/>
        <v>148465.40625</v>
      </c>
      <c r="H14" s="9">
        <f t="shared" si="2"/>
        <v>133948.78875000004</v>
      </c>
      <c r="I14" s="10">
        <f t="shared" si="2"/>
        <v>141858.695671875</v>
      </c>
    </row>
    <row r="15" spans="1:9" ht="17.25" customHeight="1" x14ac:dyDescent="0.15"/>
    <row r="16" spans="1:9" ht="17.25" customHeight="1" x14ac:dyDescent="0.15"/>
    <row r="17" spans="1:9" ht="21" x14ac:dyDescent="0.15">
      <c r="A17" s="1" t="s">
        <v>59</v>
      </c>
      <c r="B17" s="1" t="s">
        <v>56</v>
      </c>
      <c r="C17" s="1" t="s">
        <v>37</v>
      </c>
      <c r="D17" s="2" t="s">
        <v>38</v>
      </c>
      <c r="E17" s="2" t="s">
        <v>39</v>
      </c>
      <c r="F17" s="2" t="s">
        <v>60</v>
      </c>
      <c r="G17" s="2" t="s">
        <v>61</v>
      </c>
      <c r="H17" s="2" t="s">
        <v>62</v>
      </c>
      <c r="I17" s="2" t="s">
        <v>81</v>
      </c>
    </row>
    <row r="18" spans="1:9" x14ac:dyDescent="0.15">
      <c r="A18" s="4" t="s">
        <v>178</v>
      </c>
      <c r="B18" s="5">
        <v>0.2</v>
      </c>
      <c r="C18" s="6"/>
      <c r="D18" s="6"/>
      <c r="E18" s="6">
        <f>+C4*$B$18</f>
        <v>779.41000000000008</v>
      </c>
      <c r="F18" s="6">
        <f t="shared" ref="F18:I18" si="3">+E18</f>
        <v>779.41000000000008</v>
      </c>
      <c r="G18" s="6">
        <f t="shared" si="3"/>
        <v>779.41000000000008</v>
      </c>
      <c r="H18" s="6">
        <f t="shared" si="3"/>
        <v>779.41000000000008</v>
      </c>
      <c r="I18" s="6">
        <f t="shared" si="3"/>
        <v>779.41000000000008</v>
      </c>
    </row>
    <row r="19" spans="1:9" x14ac:dyDescent="0.15">
      <c r="A19" s="4" t="s">
        <v>179</v>
      </c>
      <c r="B19" s="5">
        <v>0.2</v>
      </c>
      <c r="C19" s="6"/>
      <c r="D19" s="6"/>
      <c r="E19" s="6">
        <f>+D4*B19</f>
        <v>483.30799999999999</v>
      </c>
      <c r="F19" s="6">
        <f t="shared" ref="F19:I19" si="4">+E19</f>
        <v>483.30799999999999</v>
      </c>
      <c r="G19" s="6">
        <f t="shared" si="4"/>
        <v>483.30799999999999</v>
      </c>
      <c r="H19" s="6">
        <f t="shared" si="4"/>
        <v>483.30799999999999</v>
      </c>
      <c r="I19" s="6">
        <f t="shared" si="4"/>
        <v>483.30799999999999</v>
      </c>
    </row>
    <row r="20" spans="1:9" x14ac:dyDescent="0.15">
      <c r="A20" s="4" t="s">
        <v>165</v>
      </c>
      <c r="B20" s="5">
        <v>0.2</v>
      </c>
      <c r="C20" s="6"/>
      <c r="D20" s="6"/>
      <c r="E20" s="6">
        <f>+B20*E4</f>
        <v>1820</v>
      </c>
      <c r="F20" s="6">
        <f>+E20</f>
        <v>1820</v>
      </c>
      <c r="G20" s="6">
        <f t="shared" ref="G20:I20" si="5">+F20</f>
        <v>1820</v>
      </c>
      <c r="H20" s="6">
        <f t="shared" si="5"/>
        <v>1820</v>
      </c>
      <c r="I20" s="6">
        <f t="shared" si="5"/>
        <v>1820</v>
      </c>
    </row>
    <row r="21" spans="1:9" x14ac:dyDescent="0.15">
      <c r="A21" s="4" t="s">
        <v>166</v>
      </c>
      <c r="B21" s="5">
        <v>0.2</v>
      </c>
      <c r="C21" s="6"/>
      <c r="D21" s="6"/>
      <c r="E21" s="6"/>
      <c r="F21" s="6">
        <f>+F4*B21</f>
        <v>5720</v>
      </c>
      <c r="G21" s="6">
        <f>+F21</f>
        <v>5720</v>
      </c>
      <c r="H21" s="6">
        <f t="shared" ref="H21:I21" si="6">+G21</f>
        <v>5720</v>
      </c>
      <c r="I21" s="6">
        <f t="shared" si="6"/>
        <v>5720</v>
      </c>
    </row>
    <row r="22" spans="1:9" x14ac:dyDescent="0.15">
      <c r="A22" s="4" t="s">
        <v>167</v>
      </c>
      <c r="B22" s="5">
        <v>0.2</v>
      </c>
      <c r="C22" s="6"/>
      <c r="D22" s="6"/>
      <c r="E22" s="6"/>
      <c r="F22" s="6"/>
      <c r="G22" s="6">
        <f>+G4*B22</f>
        <v>6500</v>
      </c>
      <c r="H22" s="6">
        <f>+G22</f>
        <v>6500</v>
      </c>
      <c r="I22" s="6">
        <f>+H22</f>
        <v>6500</v>
      </c>
    </row>
    <row r="23" spans="1:9" x14ac:dyDescent="0.15">
      <c r="A23" s="4" t="s">
        <v>168</v>
      </c>
      <c r="B23" s="5">
        <v>0.2</v>
      </c>
      <c r="C23" s="6"/>
      <c r="D23" s="6"/>
      <c r="E23" s="6"/>
      <c r="F23" s="6"/>
      <c r="G23" s="6"/>
      <c r="H23" s="6">
        <f>+B23*H4</f>
        <v>3380</v>
      </c>
      <c r="I23" s="6">
        <f>+H23</f>
        <v>3380</v>
      </c>
    </row>
    <row r="24" spans="1:9" x14ac:dyDescent="0.15">
      <c r="A24" s="4" t="s">
        <v>169</v>
      </c>
      <c r="B24" s="5">
        <v>0.2</v>
      </c>
      <c r="C24" s="6"/>
      <c r="D24" s="6"/>
      <c r="E24" s="6"/>
      <c r="F24" s="6"/>
      <c r="G24" s="6"/>
      <c r="H24" s="6"/>
      <c r="I24" s="6">
        <f>+B24*I4</f>
        <v>4680</v>
      </c>
    </row>
    <row r="25" spans="1:9" x14ac:dyDescent="0.15">
      <c r="A25" s="4" t="s">
        <v>181</v>
      </c>
      <c r="B25" s="5">
        <v>0.25</v>
      </c>
      <c r="C25" s="6"/>
      <c r="D25" s="6"/>
      <c r="E25" s="6">
        <f>+D8*B25</f>
        <v>10101.602500000001</v>
      </c>
      <c r="F25" s="6">
        <f>+E25</f>
        <v>10101.602500000001</v>
      </c>
      <c r="G25" s="6">
        <f t="shared" ref="G25:H25" si="7">+F25</f>
        <v>10101.602500000001</v>
      </c>
      <c r="H25" s="6">
        <f t="shared" si="7"/>
        <v>10101.602500000001</v>
      </c>
      <c r="I25" s="6"/>
    </row>
    <row r="26" spans="1:9" x14ac:dyDescent="0.15">
      <c r="A26" s="4" t="s">
        <v>170</v>
      </c>
      <c r="B26" s="5">
        <v>0.25</v>
      </c>
      <c r="C26" s="6"/>
      <c r="D26" s="6"/>
      <c r="E26" s="6">
        <f>+B26*E9</f>
        <v>14962.5</v>
      </c>
      <c r="F26" s="6">
        <f>+E26</f>
        <v>14962.5</v>
      </c>
      <c r="G26" s="6">
        <f t="shared" ref="G26:I29" si="8">+F26</f>
        <v>14962.5</v>
      </c>
      <c r="H26" s="6">
        <f t="shared" si="8"/>
        <v>14962.5</v>
      </c>
      <c r="I26" s="6"/>
    </row>
    <row r="27" spans="1:9" x14ac:dyDescent="0.15">
      <c r="A27" s="4" t="s">
        <v>171</v>
      </c>
      <c r="B27" s="5">
        <v>0.25</v>
      </c>
      <c r="C27" s="6"/>
      <c r="D27" s="6"/>
      <c r="E27" s="6"/>
      <c r="F27" s="6">
        <f>+F10*B27</f>
        <v>26917.537499999999</v>
      </c>
      <c r="G27" s="6">
        <f t="shared" si="8"/>
        <v>26917.537499999999</v>
      </c>
      <c r="H27" s="6">
        <f t="shared" si="8"/>
        <v>26917.537499999999</v>
      </c>
      <c r="I27" s="6">
        <f t="shared" si="8"/>
        <v>26917.537499999999</v>
      </c>
    </row>
    <row r="28" spans="1:9" x14ac:dyDescent="0.15">
      <c r="A28" s="4" t="s">
        <v>172</v>
      </c>
      <c r="B28" s="5">
        <v>0.25</v>
      </c>
      <c r="C28" s="6"/>
      <c r="D28" s="6"/>
      <c r="E28" s="6"/>
      <c r="F28" s="6"/>
      <c r="G28" s="6">
        <f>+G11*B28</f>
        <v>37116.3515625</v>
      </c>
      <c r="H28" s="6">
        <f t="shared" si="8"/>
        <v>37116.3515625</v>
      </c>
      <c r="I28" s="6">
        <f t="shared" si="8"/>
        <v>37116.3515625</v>
      </c>
    </row>
    <row r="29" spans="1:9" x14ac:dyDescent="0.15">
      <c r="A29" s="4" t="s">
        <v>173</v>
      </c>
      <c r="B29" s="5">
        <v>0.25</v>
      </c>
      <c r="C29" s="6"/>
      <c r="D29" s="6"/>
      <c r="E29" s="6"/>
      <c r="F29" s="6"/>
      <c r="G29" s="6"/>
      <c r="H29" s="6">
        <f>+H12*B29</f>
        <v>33487.197187500009</v>
      </c>
      <c r="I29" s="6">
        <f t="shared" si="8"/>
        <v>33487.197187500009</v>
      </c>
    </row>
    <row r="30" spans="1:9" s="14" customFormat="1" ht="11.25" thickBot="1" x14ac:dyDescent="0.2">
      <c r="A30" s="4" t="s">
        <v>174</v>
      </c>
      <c r="B30" s="5">
        <v>0.25</v>
      </c>
      <c r="C30" s="6"/>
      <c r="D30" s="6"/>
      <c r="E30" s="6"/>
      <c r="F30" s="6"/>
      <c r="G30" s="6"/>
      <c r="H30" s="6"/>
      <c r="I30" s="6">
        <f>+B30*I13</f>
        <v>35464.67391796875</v>
      </c>
    </row>
    <row r="31" spans="1:9" s="14" customFormat="1" ht="11.25" thickBot="1" x14ac:dyDescent="0.2">
      <c r="A31" s="15" t="s">
        <v>65</v>
      </c>
      <c r="B31" s="16"/>
      <c r="C31" s="16">
        <f>SUM(C20:C30)</f>
        <v>0</v>
      </c>
      <c r="D31" s="16">
        <f>SUM(D18:D30)</f>
        <v>0</v>
      </c>
      <c r="E31" s="16">
        <f>SUM(E18:E30)</f>
        <v>28146.820500000002</v>
      </c>
      <c r="F31" s="16">
        <f t="shared" ref="F31:I31" si="9">SUM(F18:F30)</f>
        <v>60784.358</v>
      </c>
      <c r="G31" s="16">
        <f t="shared" si="9"/>
        <v>104400.70956250001</v>
      </c>
      <c r="H31" s="16">
        <f t="shared" si="9"/>
        <v>141267.90675000002</v>
      </c>
      <c r="I31" s="16">
        <f t="shared" si="9"/>
        <v>156348.47816796877</v>
      </c>
    </row>
    <row r="32" spans="1:9" s="14" customFormat="1" x14ac:dyDescent="0.15">
      <c r="B32" s="17"/>
      <c r="C32" s="17"/>
    </row>
    <row r="33" spans="2:3" s="14" customFormat="1" x14ac:dyDescent="0.15">
      <c r="B33" s="18"/>
      <c r="C33" s="18"/>
    </row>
  </sheetData>
  <mergeCells count="1">
    <mergeCell ref="B1:D1"/>
  </mergeCells>
  <dataValidations count="4">
    <dataValidation type="custom" allowBlank="1" showInputMessage="1" showErrorMessage="1" error="La aportación en especie no puede ser superior al importe." sqref="IG65524:IG65526 SC65524:SC65526 ABY65524:ABY65526 ALU65524:ALU65526 AVQ65524:AVQ65526 BFM65524:BFM65526 BPI65524:BPI65526 BZE65524:BZE65526 CJA65524:CJA65526 CSW65524:CSW65526 DCS65524:DCS65526 DMO65524:DMO65526 DWK65524:DWK65526 EGG65524:EGG65526 EQC65524:EQC65526 EZY65524:EZY65526 FJU65524:FJU65526 FTQ65524:FTQ65526 GDM65524:GDM65526 GNI65524:GNI65526 GXE65524:GXE65526 HHA65524:HHA65526 HQW65524:HQW65526 IAS65524:IAS65526 IKO65524:IKO65526 IUK65524:IUK65526 JEG65524:JEG65526 JOC65524:JOC65526 JXY65524:JXY65526 KHU65524:KHU65526 KRQ65524:KRQ65526 LBM65524:LBM65526 LLI65524:LLI65526 LVE65524:LVE65526 MFA65524:MFA65526 MOW65524:MOW65526 MYS65524:MYS65526 NIO65524:NIO65526 NSK65524:NSK65526 OCG65524:OCG65526 OMC65524:OMC65526 OVY65524:OVY65526 PFU65524:PFU65526 PPQ65524:PPQ65526 PZM65524:PZM65526 QJI65524:QJI65526 QTE65524:QTE65526 RDA65524:RDA65526 RMW65524:RMW65526 RWS65524:RWS65526 SGO65524:SGO65526 SQK65524:SQK65526 TAG65524:TAG65526 TKC65524:TKC65526 TTY65524:TTY65526 UDU65524:UDU65526 UNQ65524:UNQ65526 UXM65524:UXM65526 VHI65524:VHI65526 VRE65524:VRE65526 WBA65524:WBA65526 WKW65524:WKW65526 WUS65524:WUS65526 IG131060:IG131062 SC131060:SC131062 ABY131060:ABY131062 ALU131060:ALU131062 AVQ131060:AVQ131062 BFM131060:BFM131062 BPI131060:BPI131062 BZE131060:BZE131062 CJA131060:CJA131062 CSW131060:CSW131062 DCS131060:DCS131062 DMO131060:DMO131062 DWK131060:DWK131062 EGG131060:EGG131062 EQC131060:EQC131062 EZY131060:EZY131062 FJU131060:FJU131062 FTQ131060:FTQ131062 GDM131060:GDM131062 GNI131060:GNI131062 GXE131060:GXE131062 HHA131060:HHA131062 HQW131060:HQW131062 IAS131060:IAS131062 IKO131060:IKO131062 IUK131060:IUK131062 JEG131060:JEG131062 JOC131060:JOC131062 JXY131060:JXY131062 KHU131060:KHU131062 KRQ131060:KRQ131062 LBM131060:LBM131062 LLI131060:LLI131062 LVE131060:LVE131062 MFA131060:MFA131062 MOW131060:MOW131062 MYS131060:MYS131062 NIO131060:NIO131062 NSK131060:NSK131062 OCG131060:OCG131062 OMC131060:OMC131062 OVY131060:OVY131062 PFU131060:PFU131062 PPQ131060:PPQ131062 PZM131060:PZM131062 QJI131060:QJI131062 QTE131060:QTE131062 RDA131060:RDA131062 RMW131060:RMW131062 RWS131060:RWS131062 SGO131060:SGO131062 SQK131060:SQK131062 TAG131060:TAG131062 TKC131060:TKC131062 TTY131060:TTY131062 UDU131060:UDU131062 UNQ131060:UNQ131062 UXM131060:UXM131062 VHI131060:VHI131062 VRE131060:VRE131062 WBA131060:WBA131062 WKW131060:WKW131062 WUS131060:WUS131062 IG196596:IG196598 SC196596:SC196598 ABY196596:ABY196598 ALU196596:ALU196598 AVQ196596:AVQ196598 BFM196596:BFM196598 BPI196596:BPI196598 BZE196596:BZE196598 CJA196596:CJA196598 CSW196596:CSW196598 DCS196596:DCS196598 DMO196596:DMO196598 DWK196596:DWK196598 EGG196596:EGG196598 EQC196596:EQC196598 EZY196596:EZY196598 FJU196596:FJU196598 FTQ196596:FTQ196598 GDM196596:GDM196598 GNI196596:GNI196598 GXE196596:GXE196598 HHA196596:HHA196598 HQW196596:HQW196598 IAS196596:IAS196598 IKO196596:IKO196598 IUK196596:IUK196598 JEG196596:JEG196598 JOC196596:JOC196598 JXY196596:JXY196598 KHU196596:KHU196598 KRQ196596:KRQ196598 LBM196596:LBM196598 LLI196596:LLI196598 LVE196596:LVE196598 MFA196596:MFA196598 MOW196596:MOW196598 MYS196596:MYS196598 NIO196596:NIO196598 NSK196596:NSK196598 OCG196596:OCG196598 OMC196596:OMC196598 OVY196596:OVY196598 PFU196596:PFU196598 PPQ196596:PPQ196598 PZM196596:PZM196598 QJI196596:QJI196598 QTE196596:QTE196598 RDA196596:RDA196598 RMW196596:RMW196598 RWS196596:RWS196598 SGO196596:SGO196598 SQK196596:SQK196598 TAG196596:TAG196598 TKC196596:TKC196598 TTY196596:TTY196598 UDU196596:UDU196598 UNQ196596:UNQ196598 UXM196596:UXM196598 VHI196596:VHI196598 VRE196596:VRE196598 WBA196596:WBA196598 WKW196596:WKW196598 WUS196596:WUS196598 IG262132:IG262134 SC262132:SC262134 ABY262132:ABY262134 ALU262132:ALU262134 AVQ262132:AVQ262134 BFM262132:BFM262134 BPI262132:BPI262134 BZE262132:BZE262134 CJA262132:CJA262134 CSW262132:CSW262134 DCS262132:DCS262134 DMO262132:DMO262134 DWK262132:DWK262134 EGG262132:EGG262134 EQC262132:EQC262134 EZY262132:EZY262134 FJU262132:FJU262134 FTQ262132:FTQ262134 GDM262132:GDM262134 GNI262132:GNI262134 GXE262132:GXE262134 HHA262132:HHA262134 HQW262132:HQW262134 IAS262132:IAS262134 IKO262132:IKO262134 IUK262132:IUK262134 JEG262132:JEG262134 JOC262132:JOC262134 JXY262132:JXY262134 KHU262132:KHU262134 KRQ262132:KRQ262134 LBM262132:LBM262134 LLI262132:LLI262134 LVE262132:LVE262134 MFA262132:MFA262134 MOW262132:MOW262134 MYS262132:MYS262134 NIO262132:NIO262134 NSK262132:NSK262134 OCG262132:OCG262134 OMC262132:OMC262134 OVY262132:OVY262134 PFU262132:PFU262134 PPQ262132:PPQ262134 PZM262132:PZM262134 QJI262132:QJI262134 QTE262132:QTE262134 RDA262132:RDA262134 RMW262132:RMW262134 RWS262132:RWS262134 SGO262132:SGO262134 SQK262132:SQK262134 TAG262132:TAG262134 TKC262132:TKC262134 TTY262132:TTY262134 UDU262132:UDU262134 UNQ262132:UNQ262134 UXM262132:UXM262134 VHI262132:VHI262134 VRE262132:VRE262134 WBA262132:WBA262134 WKW262132:WKW262134 WUS262132:WUS262134 IG327668:IG327670 SC327668:SC327670 ABY327668:ABY327670 ALU327668:ALU327670 AVQ327668:AVQ327670 BFM327668:BFM327670 BPI327668:BPI327670 BZE327668:BZE327670 CJA327668:CJA327670 CSW327668:CSW327670 DCS327668:DCS327670 DMO327668:DMO327670 DWK327668:DWK327670 EGG327668:EGG327670 EQC327668:EQC327670 EZY327668:EZY327670 FJU327668:FJU327670 FTQ327668:FTQ327670 GDM327668:GDM327670 GNI327668:GNI327670 GXE327668:GXE327670 HHA327668:HHA327670 HQW327668:HQW327670 IAS327668:IAS327670 IKO327668:IKO327670 IUK327668:IUK327670 JEG327668:JEG327670 JOC327668:JOC327670 JXY327668:JXY327670 KHU327668:KHU327670 KRQ327668:KRQ327670 LBM327668:LBM327670 LLI327668:LLI327670 LVE327668:LVE327670 MFA327668:MFA327670 MOW327668:MOW327670 MYS327668:MYS327670 NIO327668:NIO327670 NSK327668:NSK327670 OCG327668:OCG327670 OMC327668:OMC327670 OVY327668:OVY327670 PFU327668:PFU327670 PPQ327668:PPQ327670 PZM327668:PZM327670 QJI327668:QJI327670 QTE327668:QTE327670 RDA327668:RDA327670 RMW327668:RMW327670 RWS327668:RWS327670 SGO327668:SGO327670 SQK327668:SQK327670 TAG327668:TAG327670 TKC327668:TKC327670 TTY327668:TTY327670 UDU327668:UDU327670 UNQ327668:UNQ327670 UXM327668:UXM327670 VHI327668:VHI327670 VRE327668:VRE327670 WBA327668:WBA327670 WKW327668:WKW327670 WUS327668:WUS327670 IG393204:IG393206 SC393204:SC393206 ABY393204:ABY393206 ALU393204:ALU393206 AVQ393204:AVQ393206 BFM393204:BFM393206 BPI393204:BPI393206 BZE393204:BZE393206 CJA393204:CJA393206 CSW393204:CSW393206 DCS393204:DCS393206 DMO393204:DMO393206 DWK393204:DWK393206 EGG393204:EGG393206 EQC393204:EQC393206 EZY393204:EZY393206 FJU393204:FJU393206 FTQ393204:FTQ393206 GDM393204:GDM393206 GNI393204:GNI393206 GXE393204:GXE393206 HHA393204:HHA393206 HQW393204:HQW393206 IAS393204:IAS393206 IKO393204:IKO393206 IUK393204:IUK393206 JEG393204:JEG393206 JOC393204:JOC393206 JXY393204:JXY393206 KHU393204:KHU393206 KRQ393204:KRQ393206 LBM393204:LBM393206 LLI393204:LLI393206 LVE393204:LVE393206 MFA393204:MFA393206 MOW393204:MOW393206 MYS393204:MYS393206 NIO393204:NIO393206 NSK393204:NSK393206 OCG393204:OCG393206 OMC393204:OMC393206 OVY393204:OVY393206 PFU393204:PFU393206 PPQ393204:PPQ393206 PZM393204:PZM393206 QJI393204:QJI393206 QTE393204:QTE393206 RDA393204:RDA393206 RMW393204:RMW393206 RWS393204:RWS393206 SGO393204:SGO393206 SQK393204:SQK393206 TAG393204:TAG393206 TKC393204:TKC393206 TTY393204:TTY393206 UDU393204:UDU393206 UNQ393204:UNQ393206 UXM393204:UXM393206 VHI393204:VHI393206 VRE393204:VRE393206 WBA393204:WBA393206 WKW393204:WKW393206 WUS393204:WUS393206 IG458740:IG458742 SC458740:SC458742 ABY458740:ABY458742 ALU458740:ALU458742 AVQ458740:AVQ458742 BFM458740:BFM458742 BPI458740:BPI458742 BZE458740:BZE458742 CJA458740:CJA458742 CSW458740:CSW458742 DCS458740:DCS458742 DMO458740:DMO458742 DWK458740:DWK458742 EGG458740:EGG458742 EQC458740:EQC458742 EZY458740:EZY458742 FJU458740:FJU458742 FTQ458740:FTQ458742 GDM458740:GDM458742 GNI458740:GNI458742 GXE458740:GXE458742 HHA458740:HHA458742 HQW458740:HQW458742 IAS458740:IAS458742 IKO458740:IKO458742 IUK458740:IUK458742 JEG458740:JEG458742 JOC458740:JOC458742 JXY458740:JXY458742 KHU458740:KHU458742 KRQ458740:KRQ458742 LBM458740:LBM458742 LLI458740:LLI458742 LVE458740:LVE458742 MFA458740:MFA458742 MOW458740:MOW458742 MYS458740:MYS458742 NIO458740:NIO458742 NSK458740:NSK458742 OCG458740:OCG458742 OMC458740:OMC458742 OVY458740:OVY458742 PFU458740:PFU458742 PPQ458740:PPQ458742 PZM458740:PZM458742 QJI458740:QJI458742 QTE458740:QTE458742 RDA458740:RDA458742 RMW458740:RMW458742 RWS458740:RWS458742 SGO458740:SGO458742 SQK458740:SQK458742 TAG458740:TAG458742 TKC458740:TKC458742 TTY458740:TTY458742 UDU458740:UDU458742 UNQ458740:UNQ458742 UXM458740:UXM458742 VHI458740:VHI458742 VRE458740:VRE458742 WBA458740:WBA458742 WKW458740:WKW458742 WUS458740:WUS458742 IG524276:IG524278 SC524276:SC524278 ABY524276:ABY524278 ALU524276:ALU524278 AVQ524276:AVQ524278 BFM524276:BFM524278 BPI524276:BPI524278 BZE524276:BZE524278 CJA524276:CJA524278 CSW524276:CSW524278 DCS524276:DCS524278 DMO524276:DMO524278 DWK524276:DWK524278 EGG524276:EGG524278 EQC524276:EQC524278 EZY524276:EZY524278 FJU524276:FJU524278 FTQ524276:FTQ524278 GDM524276:GDM524278 GNI524276:GNI524278 GXE524276:GXE524278 HHA524276:HHA524278 HQW524276:HQW524278 IAS524276:IAS524278 IKO524276:IKO524278 IUK524276:IUK524278 JEG524276:JEG524278 JOC524276:JOC524278 JXY524276:JXY524278 KHU524276:KHU524278 KRQ524276:KRQ524278 LBM524276:LBM524278 LLI524276:LLI524278 LVE524276:LVE524278 MFA524276:MFA524278 MOW524276:MOW524278 MYS524276:MYS524278 NIO524276:NIO524278 NSK524276:NSK524278 OCG524276:OCG524278 OMC524276:OMC524278 OVY524276:OVY524278 PFU524276:PFU524278 PPQ524276:PPQ524278 PZM524276:PZM524278 QJI524276:QJI524278 QTE524276:QTE524278 RDA524276:RDA524278 RMW524276:RMW524278 RWS524276:RWS524278 SGO524276:SGO524278 SQK524276:SQK524278 TAG524276:TAG524278 TKC524276:TKC524278 TTY524276:TTY524278 UDU524276:UDU524278 UNQ524276:UNQ524278 UXM524276:UXM524278 VHI524276:VHI524278 VRE524276:VRE524278 WBA524276:WBA524278 WKW524276:WKW524278 WUS524276:WUS524278 IG589812:IG589814 SC589812:SC589814 ABY589812:ABY589814 ALU589812:ALU589814 AVQ589812:AVQ589814 BFM589812:BFM589814 BPI589812:BPI589814 BZE589812:BZE589814 CJA589812:CJA589814 CSW589812:CSW589814 DCS589812:DCS589814 DMO589812:DMO589814 DWK589812:DWK589814 EGG589812:EGG589814 EQC589812:EQC589814 EZY589812:EZY589814 FJU589812:FJU589814 FTQ589812:FTQ589814 GDM589812:GDM589814 GNI589812:GNI589814 GXE589812:GXE589814 HHA589812:HHA589814 HQW589812:HQW589814 IAS589812:IAS589814 IKO589812:IKO589814 IUK589812:IUK589814 JEG589812:JEG589814 JOC589812:JOC589814 JXY589812:JXY589814 KHU589812:KHU589814 KRQ589812:KRQ589814 LBM589812:LBM589814 LLI589812:LLI589814 LVE589812:LVE589814 MFA589812:MFA589814 MOW589812:MOW589814 MYS589812:MYS589814 NIO589812:NIO589814 NSK589812:NSK589814 OCG589812:OCG589814 OMC589812:OMC589814 OVY589812:OVY589814 PFU589812:PFU589814 PPQ589812:PPQ589814 PZM589812:PZM589814 QJI589812:QJI589814 QTE589812:QTE589814 RDA589812:RDA589814 RMW589812:RMW589814 RWS589812:RWS589814 SGO589812:SGO589814 SQK589812:SQK589814 TAG589812:TAG589814 TKC589812:TKC589814 TTY589812:TTY589814 UDU589812:UDU589814 UNQ589812:UNQ589814 UXM589812:UXM589814 VHI589812:VHI589814 VRE589812:VRE589814 WBA589812:WBA589814 WKW589812:WKW589814 WUS589812:WUS589814 IG655348:IG655350 SC655348:SC655350 ABY655348:ABY655350 ALU655348:ALU655350 AVQ655348:AVQ655350 BFM655348:BFM655350 BPI655348:BPI655350 BZE655348:BZE655350 CJA655348:CJA655350 CSW655348:CSW655350 DCS655348:DCS655350 DMO655348:DMO655350 DWK655348:DWK655350 EGG655348:EGG655350 EQC655348:EQC655350 EZY655348:EZY655350 FJU655348:FJU655350 FTQ655348:FTQ655350 GDM655348:GDM655350 GNI655348:GNI655350 GXE655348:GXE655350 HHA655348:HHA655350 HQW655348:HQW655350 IAS655348:IAS655350 IKO655348:IKO655350 IUK655348:IUK655350 JEG655348:JEG655350 JOC655348:JOC655350 JXY655348:JXY655350 KHU655348:KHU655350 KRQ655348:KRQ655350 LBM655348:LBM655350 LLI655348:LLI655350 LVE655348:LVE655350 MFA655348:MFA655350 MOW655348:MOW655350 MYS655348:MYS655350 NIO655348:NIO655350 NSK655348:NSK655350 OCG655348:OCG655350 OMC655348:OMC655350 OVY655348:OVY655350 PFU655348:PFU655350 PPQ655348:PPQ655350 PZM655348:PZM655350 QJI655348:QJI655350 QTE655348:QTE655350 RDA655348:RDA655350 RMW655348:RMW655350 RWS655348:RWS655350 SGO655348:SGO655350 SQK655348:SQK655350 TAG655348:TAG655350 TKC655348:TKC655350 TTY655348:TTY655350 UDU655348:UDU655350 UNQ655348:UNQ655350 UXM655348:UXM655350 VHI655348:VHI655350 VRE655348:VRE655350 WBA655348:WBA655350 WKW655348:WKW655350 WUS655348:WUS655350 IG720884:IG720886 SC720884:SC720886 ABY720884:ABY720886 ALU720884:ALU720886 AVQ720884:AVQ720886 BFM720884:BFM720886 BPI720884:BPI720886 BZE720884:BZE720886 CJA720884:CJA720886 CSW720884:CSW720886 DCS720884:DCS720886 DMO720884:DMO720886 DWK720884:DWK720886 EGG720884:EGG720886 EQC720884:EQC720886 EZY720884:EZY720886 FJU720884:FJU720886 FTQ720884:FTQ720886 GDM720884:GDM720886 GNI720884:GNI720886 GXE720884:GXE720886 HHA720884:HHA720886 HQW720884:HQW720886 IAS720884:IAS720886 IKO720884:IKO720886 IUK720884:IUK720886 JEG720884:JEG720886 JOC720884:JOC720886 JXY720884:JXY720886 KHU720884:KHU720886 KRQ720884:KRQ720886 LBM720884:LBM720886 LLI720884:LLI720886 LVE720884:LVE720886 MFA720884:MFA720886 MOW720884:MOW720886 MYS720884:MYS720886 NIO720884:NIO720886 NSK720884:NSK720886 OCG720884:OCG720886 OMC720884:OMC720886 OVY720884:OVY720886 PFU720884:PFU720886 PPQ720884:PPQ720886 PZM720884:PZM720886 QJI720884:QJI720886 QTE720884:QTE720886 RDA720884:RDA720886 RMW720884:RMW720886 RWS720884:RWS720886 SGO720884:SGO720886 SQK720884:SQK720886 TAG720884:TAG720886 TKC720884:TKC720886 TTY720884:TTY720886 UDU720884:UDU720886 UNQ720884:UNQ720886 UXM720884:UXM720886 VHI720884:VHI720886 VRE720884:VRE720886 WBA720884:WBA720886 WKW720884:WKW720886 WUS720884:WUS720886 IG786420:IG786422 SC786420:SC786422 ABY786420:ABY786422 ALU786420:ALU786422 AVQ786420:AVQ786422 BFM786420:BFM786422 BPI786420:BPI786422 BZE786420:BZE786422 CJA786420:CJA786422 CSW786420:CSW786422 DCS786420:DCS786422 DMO786420:DMO786422 DWK786420:DWK786422 EGG786420:EGG786422 EQC786420:EQC786422 EZY786420:EZY786422 FJU786420:FJU786422 FTQ786420:FTQ786422 GDM786420:GDM786422 GNI786420:GNI786422 GXE786420:GXE786422 HHA786420:HHA786422 HQW786420:HQW786422 IAS786420:IAS786422 IKO786420:IKO786422 IUK786420:IUK786422 JEG786420:JEG786422 JOC786420:JOC786422 JXY786420:JXY786422 KHU786420:KHU786422 KRQ786420:KRQ786422 LBM786420:LBM786422 LLI786420:LLI786422 LVE786420:LVE786422 MFA786420:MFA786422 MOW786420:MOW786422 MYS786420:MYS786422 NIO786420:NIO786422 NSK786420:NSK786422 OCG786420:OCG786422 OMC786420:OMC786422 OVY786420:OVY786422 PFU786420:PFU786422 PPQ786420:PPQ786422 PZM786420:PZM786422 QJI786420:QJI786422 QTE786420:QTE786422 RDA786420:RDA786422 RMW786420:RMW786422 RWS786420:RWS786422 SGO786420:SGO786422 SQK786420:SQK786422 TAG786420:TAG786422 TKC786420:TKC786422 TTY786420:TTY786422 UDU786420:UDU786422 UNQ786420:UNQ786422 UXM786420:UXM786422 VHI786420:VHI786422 VRE786420:VRE786422 WBA786420:WBA786422 WKW786420:WKW786422 WUS786420:WUS786422 IG851956:IG851958 SC851956:SC851958 ABY851956:ABY851958 ALU851956:ALU851958 AVQ851956:AVQ851958 BFM851956:BFM851958 BPI851956:BPI851958 BZE851956:BZE851958 CJA851956:CJA851958 CSW851956:CSW851958 DCS851956:DCS851958 DMO851956:DMO851958 DWK851956:DWK851958 EGG851956:EGG851958 EQC851956:EQC851958 EZY851956:EZY851958 FJU851956:FJU851958 FTQ851956:FTQ851958 GDM851956:GDM851958 GNI851956:GNI851958 GXE851956:GXE851958 HHA851956:HHA851958 HQW851956:HQW851958 IAS851956:IAS851958 IKO851956:IKO851958 IUK851956:IUK851958 JEG851956:JEG851958 JOC851956:JOC851958 JXY851956:JXY851958 KHU851956:KHU851958 KRQ851956:KRQ851958 LBM851956:LBM851958 LLI851956:LLI851958 LVE851956:LVE851958 MFA851956:MFA851958 MOW851956:MOW851958 MYS851956:MYS851958 NIO851956:NIO851958 NSK851956:NSK851958 OCG851956:OCG851958 OMC851956:OMC851958 OVY851956:OVY851958 PFU851956:PFU851958 PPQ851956:PPQ851958 PZM851956:PZM851958 QJI851956:QJI851958 QTE851956:QTE851958 RDA851956:RDA851958 RMW851956:RMW851958 RWS851956:RWS851958 SGO851956:SGO851958 SQK851956:SQK851958 TAG851956:TAG851958 TKC851956:TKC851958 TTY851956:TTY851958 UDU851956:UDU851958 UNQ851956:UNQ851958 UXM851956:UXM851958 VHI851956:VHI851958 VRE851956:VRE851958 WBA851956:WBA851958 WKW851956:WKW851958 WUS851956:WUS851958 IG917492:IG917494 SC917492:SC917494 ABY917492:ABY917494 ALU917492:ALU917494 AVQ917492:AVQ917494 BFM917492:BFM917494 BPI917492:BPI917494 BZE917492:BZE917494 CJA917492:CJA917494 CSW917492:CSW917494 DCS917492:DCS917494 DMO917492:DMO917494 DWK917492:DWK917494 EGG917492:EGG917494 EQC917492:EQC917494 EZY917492:EZY917494 FJU917492:FJU917494 FTQ917492:FTQ917494 GDM917492:GDM917494 GNI917492:GNI917494 GXE917492:GXE917494 HHA917492:HHA917494 HQW917492:HQW917494 IAS917492:IAS917494 IKO917492:IKO917494 IUK917492:IUK917494 JEG917492:JEG917494 JOC917492:JOC917494 JXY917492:JXY917494 KHU917492:KHU917494 KRQ917492:KRQ917494 LBM917492:LBM917494 LLI917492:LLI917494 LVE917492:LVE917494 MFA917492:MFA917494 MOW917492:MOW917494 MYS917492:MYS917494 NIO917492:NIO917494 NSK917492:NSK917494 OCG917492:OCG917494 OMC917492:OMC917494 OVY917492:OVY917494 PFU917492:PFU917494 PPQ917492:PPQ917494 PZM917492:PZM917494 QJI917492:QJI917494 QTE917492:QTE917494 RDA917492:RDA917494 RMW917492:RMW917494 RWS917492:RWS917494 SGO917492:SGO917494 SQK917492:SQK917494 TAG917492:TAG917494 TKC917492:TKC917494 TTY917492:TTY917494 UDU917492:UDU917494 UNQ917492:UNQ917494 UXM917492:UXM917494 VHI917492:VHI917494 VRE917492:VRE917494 WBA917492:WBA917494 WKW917492:WKW917494 WUS917492:WUS917494 IG983028:IG983030 SC983028:SC983030 ABY983028:ABY983030 ALU983028:ALU983030 AVQ983028:AVQ983030 BFM983028:BFM983030 BPI983028:BPI983030 BZE983028:BZE983030 CJA983028:CJA983030 CSW983028:CSW983030 DCS983028:DCS983030 DMO983028:DMO983030 DWK983028:DWK983030 EGG983028:EGG983030 EQC983028:EQC983030 EZY983028:EZY983030 FJU983028:FJU983030 FTQ983028:FTQ983030 GDM983028:GDM983030 GNI983028:GNI983030 GXE983028:GXE983030 HHA983028:HHA983030 HQW983028:HQW983030 IAS983028:IAS983030 IKO983028:IKO983030 IUK983028:IUK983030 JEG983028:JEG983030 JOC983028:JOC983030 JXY983028:JXY983030 KHU983028:KHU983030 KRQ983028:KRQ983030 LBM983028:LBM983030 LLI983028:LLI983030 LVE983028:LVE983030 MFA983028:MFA983030 MOW983028:MOW983030 MYS983028:MYS983030 NIO983028:NIO983030 NSK983028:NSK983030 OCG983028:OCG983030 OMC983028:OMC983030 OVY983028:OVY983030 PFU983028:PFU983030 PPQ983028:PPQ983030 PZM983028:PZM983030 QJI983028:QJI983030 QTE983028:QTE983030 RDA983028:RDA983030 RMW983028:RMW983030 RWS983028:RWS983030 SGO983028:SGO983030 SQK983028:SQK983030 TAG983028:TAG983030 TKC983028:TKC983030 TTY983028:TTY983030 UDU983028:UDU983030 UNQ983028:UNQ983030 UXM983028:UXM983030 VHI983028:VHI983030 VRE983028:VRE983030 WBA983028:WBA983030 WKW983028:WKW983030 WUS983028:WUS983030 IG65519:IG65520 SC65519:SC65520 ABY65519:ABY65520 ALU65519:ALU65520 AVQ65519:AVQ65520 BFM65519:BFM65520 BPI65519:BPI65520 BZE65519:BZE65520 CJA65519:CJA65520 CSW65519:CSW65520 DCS65519:DCS65520 DMO65519:DMO65520 DWK65519:DWK65520 EGG65519:EGG65520 EQC65519:EQC65520 EZY65519:EZY65520 FJU65519:FJU65520 FTQ65519:FTQ65520 GDM65519:GDM65520 GNI65519:GNI65520 GXE65519:GXE65520 HHA65519:HHA65520 HQW65519:HQW65520 IAS65519:IAS65520 IKO65519:IKO65520 IUK65519:IUK65520 JEG65519:JEG65520 JOC65519:JOC65520 JXY65519:JXY65520 KHU65519:KHU65520 KRQ65519:KRQ65520 LBM65519:LBM65520 LLI65519:LLI65520 LVE65519:LVE65520 MFA65519:MFA65520 MOW65519:MOW65520 MYS65519:MYS65520 NIO65519:NIO65520 NSK65519:NSK65520 OCG65519:OCG65520 OMC65519:OMC65520 OVY65519:OVY65520 PFU65519:PFU65520 PPQ65519:PPQ65520 PZM65519:PZM65520 QJI65519:QJI65520 QTE65519:QTE65520 RDA65519:RDA65520 RMW65519:RMW65520 RWS65519:RWS65520 SGO65519:SGO65520 SQK65519:SQK65520 TAG65519:TAG65520 TKC65519:TKC65520 TTY65519:TTY65520 UDU65519:UDU65520 UNQ65519:UNQ65520 UXM65519:UXM65520 VHI65519:VHI65520 VRE65519:VRE65520 WBA65519:WBA65520 WKW65519:WKW65520 WUS65519:WUS65520 IG131055:IG131056 SC131055:SC131056 ABY131055:ABY131056 ALU131055:ALU131056 AVQ131055:AVQ131056 BFM131055:BFM131056 BPI131055:BPI131056 BZE131055:BZE131056 CJA131055:CJA131056 CSW131055:CSW131056 DCS131055:DCS131056 DMO131055:DMO131056 DWK131055:DWK131056 EGG131055:EGG131056 EQC131055:EQC131056 EZY131055:EZY131056 FJU131055:FJU131056 FTQ131055:FTQ131056 GDM131055:GDM131056 GNI131055:GNI131056 GXE131055:GXE131056 HHA131055:HHA131056 HQW131055:HQW131056 IAS131055:IAS131056 IKO131055:IKO131056 IUK131055:IUK131056 JEG131055:JEG131056 JOC131055:JOC131056 JXY131055:JXY131056 KHU131055:KHU131056 KRQ131055:KRQ131056 LBM131055:LBM131056 LLI131055:LLI131056 LVE131055:LVE131056 MFA131055:MFA131056 MOW131055:MOW131056 MYS131055:MYS131056 NIO131055:NIO131056 NSK131055:NSK131056 OCG131055:OCG131056 OMC131055:OMC131056 OVY131055:OVY131056 PFU131055:PFU131056 PPQ131055:PPQ131056 PZM131055:PZM131056 QJI131055:QJI131056 QTE131055:QTE131056 RDA131055:RDA131056 RMW131055:RMW131056 RWS131055:RWS131056 SGO131055:SGO131056 SQK131055:SQK131056 TAG131055:TAG131056 TKC131055:TKC131056 TTY131055:TTY131056 UDU131055:UDU131056 UNQ131055:UNQ131056 UXM131055:UXM131056 VHI131055:VHI131056 VRE131055:VRE131056 WBA131055:WBA131056 WKW131055:WKW131056 WUS131055:WUS131056 IG196591:IG196592 SC196591:SC196592 ABY196591:ABY196592 ALU196591:ALU196592 AVQ196591:AVQ196592 BFM196591:BFM196592 BPI196591:BPI196592 BZE196591:BZE196592 CJA196591:CJA196592 CSW196591:CSW196592 DCS196591:DCS196592 DMO196591:DMO196592 DWK196591:DWK196592 EGG196591:EGG196592 EQC196591:EQC196592 EZY196591:EZY196592 FJU196591:FJU196592 FTQ196591:FTQ196592 GDM196591:GDM196592 GNI196591:GNI196592 GXE196591:GXE196592 HHA196591:HHA196592 HQW196591:HQW196592 IAS196591:IAS196592 IKO196591:IKO196592 IUK196591:IUK196592 JEG196591:JEG196592 JOC196591:JOC196592 JXY196591:JXY196592 KHU196591:KHU196592 KRQ196591:KRQ196592 LBM196591:LBM196592 LLI196591:LLI196592 LVE196591:LVE196592 MFA196591:MFA196592 MOW196591:MOW196592 MYS196591:MYS196592 NIO196591:NIO196592 NSK196591:NSK196592 OCG196591:OCG196592 OMC196591:OMC196592 OVY196591:OVY196592 PFU196591:PFU196592 PPQ196591:PPQ196592 PZM196591:PZM196592 QJI196591:QJI196592 QTE196591:QTE196592 RDA196591:RDA196592 RMW196591:RMW196592 RWS196591:RWS196592 SGO196591:SGO196592 SQK196591:SQK196592 TAG196591:TAG196592 TKC196591:TKC196592 TTY196591:TTY196592 UDU196591:UDU196592 UNQ196591:UNQ196592 UXM196591:UXM196592 VHI196591:VHI196592 VRE196591:VRE196592 WBA196591:WBA196592 WKW196591:WKW196592 WUS196591:WUS196592 IG262127:IG262128 SC262127:SC262128 ABY262127:ABY262128 ALU262127:ALU262128 AVQ262127:AVQ262128 BFM262127:BFM262128 BPI262127:BPI262128 BZE262127:BZE262128 CJA262127:CJA262128 CSW262127:CSW262128 DCS262127:DCS262128 DMO262127:DMO262128 DWK262127:DWK262128 EGG262127:EGG262128 EQC262127:EQC262128 EZY262127:EZY262128 FJU262127:FJU262128 FTQ262127:FTQ262128 GDM262127:GDM262128 GNI262127:GNI262128 GXE262127:GXE262128 HHA262127:HHA262128 HQW262127:HQW262128 IAS262127:IAS262128 IKO262127:IKO262128 IUK262127:IUK262128 JEG262127:JEG262128 JOC262127:JOC262128 JXY262127:JXY262128 KHU262127:KHU262128 KRQ262127:KRQ262128 LBM262127:LBM262128 LLI262127:LLI262128 LVE262127:LVE262128 MFA262127:MFA262128 MOW262127:MOW262128 MYS262127:MYS262128 NIO262127:NIO262128 NSK262127:NSK262128 OCG262127:OCG262128 OMC262127:OMC262128 OVY262127:OVY262128 PFU262127:PFU262128 PPQ262127:PPQ262128 PZM262127:PZM262128 QJI262127:QJI262128 QTE262127:QTE262128 RDA262127:RDA262128 RMW262127:RMW262128 RWS262127:RWS262128 SGO262127:SGO262128 SQK262127:SQK262128 TAG262127:TAG262128 TKC262127:TKC262128 TTY262127:TTY262128 UDU262127:UDU262128 UNQ262127:UNQ262128 UXM262127:UXM262128 VHI262127:VHI262128 VRE262127:VRE262128 WBA262127:WBA262128 WKW262127:WKW262128 WUS262127:WUS262128 IG327663:IG327664 SC327663:SC327664 ABY327663:ABY327664 ALU327663:ALU327664 AVQ327663:AVQ327664 BFM327663:BFM327664 BPI327663:BPI327664 BZE327663:BZE327664 CJA327663:CJA327664 CSW327663:CSW327664 DCS327663:DCS327664 DMO327663:DMO327664 DWK327663:DWK327664 EGG327663:EGG327664 EQC327663:EQC327664 EZY327663:EZY327664 FJU327663:FJU327664 FTQ327663:FTQ327664 GDM327663:GDM327664 GNI327663:GNI327664 GXE327663:GXE327664 HHA327663:HHA327664 HQW327663:HQW327664 IAS327663:IAS327664 IKO327663:IKO327664 IUK327663:IUK327664 JEG327663:JEG327664 JOC327663:JOC327664 JXY327663:JXY327664 KHU327663:KHU327664 KRQ327663:KRQ327664 LBM327663:LBM327664 LLI327663:LLI327664 LVE327663:LVE327664 MFA327663:MFA327664 MOW327663:MOW327664 MYS327663:MYS327664 NIO327663:NIO327664 NSK327663:NSK327664 OCG327663:OCG327664 OMC327663:OMC327664 OVY327663:OVY327664 PFU327663:PFU327664 PPQ327663:PPQ327664 PZM327663:PZM327664 QJI327663:QJI327664 QTE327663:QTE327664 RDA327663:RDA327664 RMW327663:RMW327664 RWS327663:RWS327664 SGO327663:SGO327664 SQK327663:SQK327664 TAG327663:TAG327664 TKC327663:TKC327664 TTY327663:TTY327664 UDU327663:UDU327664 UNQ327663:UNQ327664 UXM327663:UXM327664 VHI327663:VHI327664 VRE327663:VRE327664 WBA327663:WBA327664 WKW327663:WKW327664 WUS327663:WUS327664 IG393199:IG393200 SC393199:SC393200 ABY393199:ABY393200 ALU393199:ALU393200 AVQ393199:AVQ393200 BFM393199:BFM393200 BPI393199:BPI393200 BZE393199:BZE393200 CJA393199:CJA393200 CSW393199:CSW393200 DCS393199:DCS393200 DMO393199:DMO393200 DWK393199:DWK393200 EGG393199:EGG393200 EQC393199:EQC393200 EZY393199:EZY393200 FJU393199:FJU393200 FTQ393199:FTQ393200 GDM393199:GDM393200 GNI393199:GNI393200 GXE393199:GXE393200 HHA393199:HHA393200 HQW393199:HQW393200 IAS393199:IAS393200 IKO393199:IKO393200 IUK393199:IUK393200 JEG393199:JEG393200 JOC393199:JOC393200 JXY393199:JXY393200 KHU393199:KHU393200 KRQ393199:KRQ393200 LBM393199:LBM393200 LLI393199:LLI393200 LVE393199:LVE393200 MFA393199:MFA393200 MOW393199:MOW393200 MYS393199:MYS393200 NIO393199:NIO393200 NSK393199:NSK393200 OCG393199:OCG393200 OMC393199:OMC393200 OVY393199:OVY393200 PFU393199:PFU393200 PPQ393199:PPQ393200 PZM393199:PZM393200 QJI393199:QJI393200 QTE393199:QTE393200 RDA393199:RDA393200 RMW393199:RMW393200 RWS393199:RWS393200 SGO393199:SGO393200 SQK393199:SQK393200 TAG393199:TAG393200 TKC393199:TKC393200 TTY393199:TTY393200 UDU393199:UDU393200 UNQ393199:UNQ393200 UXM393199:UXM393200 VHI393199:VHI393200 VRE393199:VRE393200 WBA393199:WBA393200 WKW393199:WKW393200 WUS393199:WUS393200 IG458735:IG458736 SC458735:SC458736 ABY458735:ABY458736 ALU458735:ALU458736 AVQ458735:AVQ458736 BFM458735:BFM458736 BPI458735:BPI458736 BZE458735:BZE458736 CJA458735:CJA458736 CSW458735:CSW458736 DCS458735:DCS458736 DMO458735:DMO458736 DWK458735:DWK458736 EGG458735:EGG458736 EQC458735:EQC458736 EZY458735:EZY458736 FJU458735:FJU458736 FTQ458735:FTQ458736 GDM458735:GDM458736 GNI458735:GNI458736 GXE458735:GXE458736 HHA458735:HHA458736 HQW458735:HQW458736 IAS458735:IAS458736 IKO458735:IKO458736 IUK458735:IUK458736 JEG458735:JEG458736 JOC458735:JOC458736 JXY458735:JXY458736 KHU458735:KHU458736 KRQ458735:KRQ458736 LBM458735:LBM458736 LLI458735:LLI458736 LVE458735:LVE458736 MFA458735:MFA458736 MOW458735:MOW458736 MYS458735:MYS458736 NIO458735:NIO458736 NSK458735:NSK458736 OCG458735:OCG458736 OMC458735:OMC458736 OVY458735:OVY458736 PFU458735:PFU458736 PPQ458735:PPQ458736 PZM458735:PZM458736 QJI458735:QJI458736 QTE458735:QTE458736 RDA458735:RDA458736 RMW458735:RMW458736 RWS458735:RWS458736 SGO458735:SGO458736 SQK458735:SQK458736 TAG458735:TAG458736 TKC458735:TKC458736 TTY458735:TTY458736 UDU458735:UDU458736 UNQ458735:UNQ458736 UXM458735:UXM458736 VHI458735:VHI458736 VRE458735:VRE458736 WBA458735:WBA458736 WKW458735:WKW458736 WUS458735:WUS458736 IG524271:IG524272 SC524271:SC524272 ABY524271:ABY524272 ALU524271:ALU524272 AVQ524271:AVQ524272 BFM524271:BFM524272 BPI524271:BPI524272 BZE524271:BZE524272 CJA524271:CJA524272 CSW524271:CSW524272 DCS524271:DCS524272 DMO524271:DMO524272 DWK524271:DWK524272 EGG524271:EGG524272 EQC524271:EQC524272 EZY524271:EZY524272 FJU524271:FJU524272 FTQ524271:FTQ524272 GDM524271:GDM524272 GNI524271:GNI524272 GXE524271:GXE524272 HHA524271:HHA524272 HQW524271:HQW524272 IAS524271:IAS524272 IKO524271:IKO524272 IUK524271:IUK524272 JEG524271:JEG524272 JOC524271:JOC524272 JXY524271:JXY524272 KHU524271:KHU524272 KRQ524271:KRQ524272 LBM524271:LBM524272 LLI524271:LLI524272 LVE524271:LVE524272 MFA524271:MFA524272 MOW524271:MOW524272 MYS524271:MYS524272 NIO524271:NIO524272 NSK524271:NSK524272 OCG524271:OCG524272 OMC524271:OMC524272 OVY524271:OVY524272 PFU524271:PFU524272 PPQ524271:PPQ524272 PZM524271:PZM524272 QJI524271:QJI524272 QTE524271:QTE524272 RDA524271:RDA524272 RMW524271:RMW524272 RWS524271:RWS524272 SGO524271:SGO524272 SQK524271:SQK524272 TAG524271:TAG524272 TKC524271:TKC524272 TTY524271:TTY524272 UDU524271:UDU524272 UNQ524271:UNQ524272 UXM524271:UXM524272 VHI524271:VHI524272 VRE524271:VRE524272 WBA524271:WBA524272 WKW524271:WKW524272 WUS524271:WUS524272 IG589807:IG589808 SC589807:SC589808 ABY589807:ABY589808 ALU589807:ALU589808 AVQ589807:AVQ589808 BFM589807:BFM589808 BPI589807:BPI589808 BZE589807:BZE589808 CJA589807:CJA589808 CSW589807:CSW589808 DCS589807:DCS589808 DMO589807:DMO589808 DWK589807:DWK589808 EGG589807:EGG589808 EQC589807:EQC589808 EZY589807:EZY589808 FJU589807:FJU589808 FTQ589807:FTQ589808 GDM589807:GDM589808 GNI589807:GNI589808 GXE589807:GXE589808 HHA589807:HHA589808 HQW589807:HQW589808 IAS589807:IAS589808 IKO589807:IKO589808 IUK589807:IUK589808 JEG589807:JEG589808 JOC589807:JOC589808 JXY589807:JXY589808 KHU589807:KHU589808 KRQ589807:KRQ589808 LBM589807:LBM589808 LLI589807:LLI589808 LVE589807:LVE589808 MFA589807:MFA589808 MOW589807:MOW589808 MYS589807:MYS589808 NIO589807:NIO589808 NSK589807:NSK589808 OCG589807:OCG589808 OMC589807:OMC589808 OVY589807:OVY589808 PFU589807:PFU589808 PPQ589807:PPQ589808 PZM589807:PZM589808 QJI589807:QJI589808 QTE589807:QTE589808 RDA589807:RDA589808 RMW589807:RMW589808 RWS589807:RWS589808 SGO589807:SGO589808 SQK589807:SQK589808 TAG589807:TAG589808 TKC589807:TKC589808 TTY589807:TTY589808 UDU589807:UDU589808 UNQ589807:UNQ589808 UXM589807:UXM589808 VHI589807:VHI589808 VRE589807:VRE589808 WBA589807:WBA589808 WKW589807:WKW589808 WUS589807:WUS589808 IG655343:IG655344 SC655343:SC655344 ABY655343:ABY655344 ALU655343:ALU655344 AVQ655343:AVQ655344 BFM655343:BFM655344 BPI655343:BPI655344 BZE655343:BZE655344 CJA655343:CJA655344 CSW655343:CSW655344 DCS655343:DCS655344 DMO655343:DMO655344 DWK655343:DWK655344 EGG655343:EGG655344 EQC655343:EQC655344 EZY655343:EZY655344 FJU655343:FJU655344 FTQ655343:FTQ655344 GDM655343:GDM655344 GNI655343:GNI655344 GXE655343:GXE655344 HHA655343:HHA655344 HQW655343:HQW655344 IAS655343:IAS655344 IKO655343:IKO655344 IUK655343:IUK655344 JEG655343:JEG655344 JOC655343:JOC655344 JXY655343:JXY655344 KHU655343:KHU655344 KRQ655343:KRQ655344 LBM655343:LBM655344 LLI655343:LLI655344 LVE655343:LVE655344 MFA655343:MFA655344 MOW655343:MOW655344 MYS655343:MYS655344 NIO655343:NIO655344 NSK655343:NSK655344 OCG655343:OCG655344 OMC655343:OMC655344 OVY655343:OVY655344 PFU655343:PFU655344 PPQ655343:PPQ655344 PZM655343:PZM655344 QJI655343:QJI655344 QTE655343:QTE655344 RDA655343:RDA655344 RMW655343:RMW655344 RWS655343:RWS655344 SGO655343:SGO655344 SQK655343:SQK655344 TAG655343:TAG655344 TKC655343:TKC655344 TTY655343:TTY655344 UDU655343:UDU655344 UNQ655343:UNQ655344 UXM655343:UXM655344 VHI655343:VHI655344 VRE655343:VRE655344 WBA655343:WBA655344 WKW655343:WKW655344 WUS655343:WUS655344 IG720879:IG720880 SC720879:SC720880 ABY720879:ABY720880 ALU720879:ALU720880 AVQ720879:AVQ720880 BFM720879:BFM720880 BPI720879:BPI720880 BZE720879:BZE720880 CJA720879:CJA720880 CSW720879:CSW720880 DCS720879:DCS720880 DMO720879:DMO720880 DWK720879:DWK720880 EGG720879:EGG720880 EQC720879:EQC720880 EZY720879:EZY720880 FJU720879:FJU720880 FTQ720879:FTQ720880 GDM720879:GDM720880 GNI720879:GNI720880 GXE720879:GXE720880 HHA720879:HHA720880 HQW720879:HQW720880 IAS720879:IAS720880 IKO720879:IKO720880 IUK720879:IUK720880 JEG720879:JEG720880 JOC720879:JOC720880 JXY720879:JXY720880 KHU720879:KHU720880 KRQ720879:KRQ720880 LBM720879:LBM720880 LLI720879:LLI720880 LVE720879:LVE720880 MFA720879:MFA720880 MOW720879:MOW720880 MYS720879:MYS720880 NIO720879:NIO720880 NSK720879:NSK720880 OCG720879:OCG720880 OMC720879:OMC720880 OVY720879:OVY720880 PFU720879:PFU720880 PPQ720879:PPQ720880 PZM720879:PZM720880 QJI720879:QJI720880 QTE720879:QTE720880 RDA720879:RDA720880 RMW720879:RMW720880 RWS720879:RWS720880 SGO720879:SGO720880 SQK720879:SQK720880 TAG720879:TAG720880 TKC720879:TKC720880 TTY720879:TTY720880 UDU720879:UDU720880 UNQ720879:UNQ720880 UXM720879:UXM720880 VHI720879:VHI720880 VRE720879:VRE720880 WBA720879:WBA720880 WKW720879:WKW720880 WUS720879:WUS720880 IG786415:IG786416 SC786415:SC786416 ABY786415:ABY786416 ALU786415:ALU786416 AVQ786415:AVQ786416 BFM786415:BFM786416 BPI786415:BPI786416 BZE786415:BZE786416 CJA786415:CJA786416 CSW786415:CSW786416 DCS786415:DCS786416 DMO786415:DMO786416 DWK786415:DWK786416 EGG786415:EGG786416 EQC786415:EQC786416 EZY786415:EZY786416 FJU786415:FJU786416 FTQ786415:FTQ786416 GDM786415:GDM786416 GNI786415:GNI786416 GXE786415:GXE786416 HHA786415:HHA786416 HQW786415:HQW786416 IAS786415:IAS786416 IKO786415:IKO786416 IUK786415:IUK786416 JEG786415:JEG786416 JOC786415:JOC786416 JXY786415:JXY786416 KHU786415:KHU786416 KRQ786415:KRQ786416 LBM786415:LBM786416 LLI786415:LLI786416 LVE786415:LVE786416 MFA786415:MFA786416 MOW786415:MOW786416 MYS786415:MYS786416 NIO786415:NIO786416 NSK786415:NSK786416 OCG786415:OCG786416 OMC786415:OMC786416 OVY786415:OVY786416 PFU786415:PFU786416 PPQ786415:PPQ786416 PZM786415:PZM786416 QJI786415:QJI786416 QTE786415:QTE786416 RDA786415:RDA786416 RMW786415:RMW786416 RWS786415:RWS786416 SGO786415:SGO786416 SQK786415:SQK786416 TAG786415:TAG786416 TKC786415:TKC786416 TTY786415:TTY786416 UDU786415:UDU786416 UNQ786415:UNQ786416 UXM786415:UXM786416 VHI786415:VHI786416 VRE786415:VRE786416 WBA786415:WBA786416 WKW786415:WKW786416 WUS786415:WUS786416 IG851951:IG851952 SC851951:SC851952 ABY851951:ABY851952 ALU851951:ALU851952 AVQ851951:AVQ851952 BFM851951:BFM851952 BPI851951:BPI851952 BZE851951:BZE851952 CJA851951:CJA851952 CSW851951:CSW851952 DCS851951:DCS851952 DMO851951:DMO851952 DWK851951:DWK851952 EGG851951:EGG851952 EQC851951:EQC851952 EZY851951:EZY851952 FJU851951:FJU851952 FTQ851951:FTQ851952 GDM851951:GDM851952 GNI851951:GNI851952 GXE851951:GXE851952 HHA851951:HHA851952 HQW851951:HQW851952 IAS851951:IAS851952 IKO851951:IKO851952 IUK851951:IUK851952 JEG851951:JEG851952 JOC851951:JOC851952 JXY851951:JXY851952 KHU851951:KHU851952 KRQ851951:KRQ851952 LBM851951:LBM851952 LLI851951:LLI851952 LVE851951:LVE851952 MFA851951:MFA851952 MOW851951:MOW851952 MYS851951:MYS851952 NIO851951:NIO851952 NSK851951:NSK851952 OCG851951:OCG851952 OMC851951:OMC851952 OVY851951:OVY851952 PFU851951:PFU851952 PPQ851951:PPQ851952 PZM851951:PZM851952 QJI851951:QJI851952 QTE851951:QTE851952 RDA851951:RDA851952 RMW851951:RMW851952 RWS851951:RWS851952 SGO851951:SGO851952 SQK851951:SQK851952 TAG851951:TAG851952 TKC851951:TKC851952 TTY851951:TTY851952 UDU851951:UDU851952 UNQ851951:UNQ851952 UXM851951:UXM851952 VHI851951:VHI851952 VRE851951:VRE851952 WBA851951:WBA851952 WKW851951:WKW851952 WUS851951:WUS851952 IG917487:IG917488 SC917487:SC917488 ABY917487:ABY917488 ALU917487:ALU917488 AVQ917487:AVQ917488 BFM917487:BFM917488 BPI917487:BPI917488 BZE917487:BZE917488 CJA917487:CJA917488 CSW917487:CSW917488 DCS917487:DCS917488 DMO917487:DMO917488 DWK917487:DWK917488 EGG917487:EGG917488 EQC917487:EQC917488 EZY917487:EZY917488 FJU917487:FJU917488 FTQ917487:FTQ917488 GDM917487:GDM917488 GNI917487:GNI917488 GXE917487:GXE917488 HHA917487:HHA917488 HQW917487:HQW917488 IAS917487:IAS917488 IKO917487:IKO917488 IUK917487:IUK917488 JEG917487:JEG917488 JOC917487:JOC917488 JXY917487:JXY917488 KHU917487:KHU917488 KRQ917487:KRQ917488 LBM917487:LBM917488 LLI917487:LLI917488 LVE917487:LVE917488 MFA917487:MFA917488 MOW917487:MOW917488 MYS917487:MYS917488 NIO917487:NIO917488 NSK917487:NSK917488 OCG917487:OCG917488 OMC917487:OMC917488 OVY917487:OVY917488 PFU917487:PFU917488 PPQ917487:PPQ917488 PZM917487:PZM917488 QJI917487:QJI917488 QTE917487:QTE917488 RDA917487:RDA917488 RMW917487:RMW917488 RWS917487:RWS917488 SGO917487:SGO917488 SQK917487:SQK917488 TAG917487:TAG917488 TKC917487:TKC917488 TTY917487:TTY917488 UDU917487:UDU917488 UNQ917487:UNQ917488 UXM917487:UXM917488 VHI917487:VHI917488 VRE917487:VRE917488 WBA917487:WBA917488 WKW917487:WKW917488 WUS917487:WUS917488 IG983023:IG983024 SC983023:SC983024 ABY983023:ABY983024 ALU983023:ALU983024 AVQ983023:AVQ983024 BFM983023:BFM983024 BPI983023:BPI983024 BZE983023:BZE983024 CJA983023:CJA983024 CSW983023:CSW983024 DCS983023:DCS983024 DMO983023:DMO983024 DWK983023:DWK983024 EGG983023:EGG983024 EQC983023:EQC983024 EZY983023:EZY983024 FJU983023:FJU983024 FTQ983023:FTQ983024 GDM983023:GDM983024 GNI983023:GNI983024 GXE983023:GXE983024 HHA983023:HHA983024 HQW983023:HQW983024 IAS983023:IAS983024 IKO983023:IKO983024 IUK983023:IUK983024 JEG983023:JEG983024 JOC983023:JOC983024 JXY983023:JXY983024 KHU983023:KHU983024 KRQ983023:KRQ983024 LBM983023:LBM983024 LLI983023:LLI983024 LVE983023:LVE983024 MFA983023:MFA983024 MOW983023:MOW983024 MYS983023:MYS983024 NIO983023:NIO983024 NSK983023:NSK983024 OCG983023:OCG983024 OMC983023:OMC983024 OVY983023:OVY983024 PFU983023:PFU983024 PPQ983023:PPQ983024 PZM983023:PZM983024 QJI983023:QJI983024 QTE983023:QTE983024 RDA983023:RDA983024 RMW983023:RMW983024 RWS983023:RWS983024 SGO983023:SGO983024 SQK983023:SQK983024 TAG983023:TAG983024 TKC983023:TKC983024 TTY983023:TTY983024 UDU983023:UDU983024 UNQ983023:UNQ983024 UXM983023:UXM983024 VHI983023:VHI983024 VRE983023:VRE983024 WBA983023:WBA983024 WKW983023:WKW983024 WUS983023:WUS983024 IG65530:IG65532 SC65530:SC65532 ABY65530:ABY65532 ALU65530:ALU65532 AVQ65530:AVQ65532 BFM65530:BFM65532 BPI65530:BPI65532 BZE65530:BZE65532 CJA65530:CJA65532 CSW65530:CSW65532 DCS65530:DCS65532 DMO65530:DMO65532 DWK65530:DWK65532 EGG65530:EGG65532 EQC65530:EQC65532 EZY65530:EZY65532 FJU65530:FJU65532 FTQ65530:FTQ65532 GDM65530:GDM65532 GNI65530:GNI65532 GXE65530:GXE65532 HHA65530:HHA65532 HQW65530:HQW65532 IAS65530:IAS65532 IKO65530:IKO65532 IUK65530:IUK65532 JEG65530:JEG65532 JOC65530:JOC65532 JXY65530:JXY65532 KHU65530:KHU65532 KRQ65530:KRQ65532 LBM65530:LBM65532 LLI65530:LLI65532 LVE65530:LVE65532 MFA65530:MFA65532 MOW65530:MOW65532 MYS65530:MYS65532 NIO65530:NIO65532 NSK65530:NSK65532 OCG65530:OCG65532 OMC65530:OMC65532 OVY65530:OVY65532 PFU65530:PFU65532 PPQ65530:PPQ65532 PZM65530:PZM65532 QJI65530:QJI65532 QTE65530:QTE65532 RDA65530:RDA65532 RMW65530:RMW65532 RWS65530:RWS65532 SGO65530:SGO65532 SQK65530:SQK65532 TAG65530:TAG65532 TKC65530:TKC65532 TTY65530:TTY65532 UDU65530:UDU65532 UNQ65530:UNQ65532 UXM65530:UXM65532 VHI65530:VHI65532 VRE65530:VRE65532 WBA65530:WBA65532 WKW65530:WKW65532 WUS65530:WUS65532 IG131066:IG131068 SC131066:SC131068 ABY131066:ABY131068 ALU131066:ALU131068 AVQ131066:AVQ131068 BFM131066:BFM131068 BPI131066:BPI131068 BZE131066:BZE131068 CJA131066:CJA131068 CSW131066:CSW131068 DCS131066:DCS131068 DMO131066:DMO131068 DWK131066:DWK131068 EGG131066:EGG131068 EQC131066:EQC131068 EZY131066:EZY131068 FJU131066:FJU131068 FTQ131066:FTQ131068 GDM131066:GDM131068 GNI131066:GNI131068 GXE131066:GXE131068 HHA131066:HHA131068 HQW131066:HQW131068 IAS131066:IAS131068 IKO131066:IKO131068 IUK131066:IUK131068 JEG131066:JEG131068 JOC131066:JOC131068 JXY131066:JXY131068 KHU131066:KHU131068 KRQ131066:KRQ131068 LBM131066:LBM131068 LLI131066:LLI131068 LVE131066:LVE131068 MFA131066:MFA131068 MOW131066:MOW131068 MYS131066:MYS131068 NIO131066:NIO131068 NSK131066:NSK131068 OCG131066:OCG131068 OMC131066:OMC131068 OVY131066:OVY131068 PFU131066:PFU131068 PPQ131066:PPQ131068 PZM131066:PZM131068 QJI131066:QJI131068 QTE131066:QTE131068 RDA131066:RDA131068 RMW131066:RMW131068 RWS131066:RWS131068 SGO131066:SGO131068 SQK131066:SQK131068 TAG131066:TAG131068 TKC131066:TKC131068 TTY131066:TTY131068 UDU131066:UDU131068 UNQ131066:UNQ131068 UXM131066:UXM131068 VHI131066:VHI131068 VRE131066:VRE131068 WBA131066:WBA131068 WKW131066:WKW131068 WUS131066:WUS131068 IG196602:IG196604 SC196602:SC196604 ABY196602:ABY196604 ALU196602:ALU196604 AVQ196602:AVQ196604 BFM196602:BFM196604 BPI196602:BPI196604 BZE196602:BZE196604 CJA196602:CJA196604 CSW196602:CSW196604 DCS196602:DCS196604 DMO196602:DMO196604 DWK196602:DWK196604 EGG196602:EGG196604 EQC196602:EQC196604 EZY196602:EZY196604 FJU196602:FJU196604 FTQ196602:FTQ196604 GDM196602:GDM196604 GNI196602:GNI196604 GXE196602:GXE196604 HHA196602:HHA196604 HQW196602:HQW196604 IAS196602:IAS196604 IKO196602:IKO196604 IUK196602:IUK196604 JEG196602:JEG196604 JOC196602:JOC196604 JXY196602:JXY196604 KHU196602:KHU196604 KRQ196602:KRQ196604 LBM196602:LBM196604 LLI196602:LLI196604 LVE196602:LVE196604 MFA196602:MFA196604 MOW196602:MOW196604 MYS196602:MYS196604 NIO196602:NIO196604 NSK196602:NSK196604 OCG196602:OCG196604 OMC196602:OMC196604 OVY196602:OVY196604 PFU196602:PFU196604 PPQ196602:PPQ196604 PZM196602:PZM196604 QJI196602:QJI196604 QTE196602:QTE196604 RDA196602:RDA196604 RMW196602:RMW196604 RWS196602:RWS196604 SGO196602:SGO196604 SQK196602:SQK196604 TAG196602:TAG196604 TKC196602:TKC196604 TTY196602:TTY196604 UDU196602:UDU196604 UNQ196602:UNQ196604 UXM196602:UXM196604 VHI196602:VHI196604 VRE196602:VRE196604 WBA196602:WBA196604 WKW196602:WKW196604 WUS196602:WUS196604 IG262138:IG262140 SC262138:SC262140 ABY262138:ABY262140 ALU262138:ALU262140 AVQ262138:AVQ262140 BFM262138:BFM262140 BPI262138:BPI262140 BZE262138:BZE262140 CJA262138:CJA262140 CSW262138:CSW262140 DCS262138:DCS262140 DMO262138:DMO262140 DWK262138:DWK262140 EGG262138:EGG262140 EQC262138:EQC262140 EZY262138:EZY262140 FJU262138:FJU262140 FTQ262138:FTQ262140 GDM262138:GDM262140 GNI262138:GNI262140 GXE262138:GXE262140 HHA262138:HHA262140 HQW262138:HQW262140 IAS262138:IAS262140 IKO262138:IKO262140 IUK262138:IUK262140 JEG262138:JEG262140 JOC262138:JOC262140 JXY262138:JXY262140 KHU262138:KHU262140 KRQ262138:KRQ262140 LBM262138:LBM262140 LLI262138:LLI262140 LVE262138:LVE262140 MFA262138:MFA262140 MOW262138:MOW262140 MYS262138:MYS262140 NIO262138:NIO262140 NSK262138:NSK262140 OCG262138:OCG262140 OMC262138:OMC262140 OVY262138:OVY262140 PFU262138:PFU262140 PPQ262138:PPQ262140 PZM262138:PZM262140 QJI262138:QJI262140 QTE262138:QTE262140 RDA262138:RDA262140 RMW262138:RMW262140 RWS262138:RWS262140 SGO262138:SGO262140 SQK262138:SQK262140 TAG262138:TAG262140 TKC262138:TKC262140 TTY262138:TTY262140 UDU262138:UDU262140 UNQ262138:UNQ262140 UXM262138:UXM262140 VHI262138:VHI262140 VRE262138:VRE262140 WBA262138:WBA262140 WKW262138:WKW262140 WUS262138:WUS262140 IG327674:IG327676 SC327674:SC327676 ABY327674:ABY327676 ALU327674:ALU327676 AVQ327674:AVQ327676 BFM327674:BFM327676 BPI327674:BPI327676 BZE327674:BZE327676 CJA327674:CJA327676 CSW327674:CSW327676 DCS327674:DCS327676 DMO327674:DMO327676 DWK327674:DWK327676 EGG327674:EGG327676 EQC327674:EQC327676 EZY327674:EZY327676 FJU327674:FJU327676 FTQ327674:FTQ327676 GDM327674:GDM327676 GNI327674:GNI327676 GXE327674:GXE327676 HHA327674:HHA327676 HQW327674:HQW327676 IAS327674:IAS327676 IKO327674:IKO327676 IUK327674:IUK327676 JEG327674:JEG327676 JOC327674:JOC327676 JXY327674:JXY327676 KHU327674:KHU327676 KRQ327674:KRQ327676 LBM327674:LBM327676 LLI327674:LLI327676 LVE327674:LVE327676 MFA327674:MFA327676 MOW327674:MOW327676 MYS327674:MYS327676 NIO327674:NIO327676 NSK327674:NSK327676 OCG327674:OCG327676 OMC327674:OMC327676 OVY327674:OVY327676 PFU327674:PFU327676 PPQ327674:PPQ327676 PZM327674:PZM327676 QJI327674:QJI327676 QTE327674:QTE327676 RDA327674:RDA327676 RMW327674:RMW327676 RWS327674:RWS327676 SGO327674:SGO327676 SQK327674:SQK327676 TAG327674:TAG327676 TKC327674:TKC327676 TTY327674:TTY327676 UDU327674:UDU327676 UNQ327674:UNQ327676 UXM327674:UXM327676 VHI327674:VHI327676 VRE327674:VRE327676 WBA327674:WBA327676 WKW327674:WKW327676 WUS327674:WUS327676 IG393210:IG393212 SC393210:SC393212 ABY393210:ABY393212 ALU393210:ALU393212 AVQ393210:AVQ393212 BFM393210:BFM393212 BPI393210:BPI393212 BZE393210:BZE393212 CJA393210:CJA393212 CSW393210:CSW393212 DCS393210:DCS393212 DMO393210:DMO393212 DWK393210:DWK393212 EGG393210:EGG393212 EQC393210:EQC393212 EZY393210:EZY393212 FJU393210:FJU393212 FTQ393210:FTQ393212 GDM393210:GDM393212 GNI393210:GNI393212 GXE393210:GXE393212 HHA393210:HHA393212 HQW393210:HQW393212 IAS393210:IAS393212 IKO393210:IKO393212 IUK393210:IUK393212 JEG393210:JEG393212 JOC393210:JOC393212 JXY393210:JXY393212 KHU393210:KHU393212 KRQ393210:KRQ393212 LBM393210:LBM393212 LLI393210:LLI393212 LVE393210:LVE393212 MFA393210:MFA393212 MOW393210:MOW393212 MYS393210:MYS393212 NIO393210:NIO393212 NSK393210:NSK393212 OCG393210:OCG393212 OMC393210:OMC393212 OVY393210:OVY393212 PFU393210:PFU393212 PPQ393210:PPQ393212 PZM393210:PZM393212 QJI393210:QJI393212 QTE393210:QTE393212 RDA393210:RDA393212 RMW393210:RMW393212 RWS393210:RWS393212 SGO393210:SGO393212 SQK393210:SQK393212 TAG393210:TAG393212 TKC393210:TKC393212 TTY393210:TTY393212 UDU393210:UDU393212 UNQ393210:UNQ393212 UXM393210:UXM393212 VHI393210:VHI393212 VRE393210:VRE393212 WBA393210:WBA393212 WKW393210:WKW393212 WUS393210:WUS393212 IG458746:IG458748 SC458746:SC458748 ABY458746:ABY458748 ALU458746:ALU458748 AVQ458746:AVQ458748 BFM458746:BFM458748 BPI458746:BPI458748 BZE458746:BZE458748 CJA458746:CJA458748 CSW458746:CSW458748 DCS458746:DCS458748 DMO458746:DMO458748 DWK458746:DWK458748 EGG458746:EGG458748 EQC458746:EQC458748 EZY458746:EZY458748 FJU458746:FJU458748 FTQ458746:FTQ458748 GDM458746:GDM458748 GNI458746:GNI458748 GXE458746:GXE458748 HHA458746:HHA458748 HQW458746:HQW458748 IAS458746:IAS458748 IKO458746:IKO458748 IUK458746:IUK458748 JEG458746:JEG458748 JOC458746:JOC458748 JXY458746:JXY458748 KHU458746:KHU458748 KRQ458746:KRQ458748 LBM458746:LBM458748 LLI458746:LLI458748 LVE458746:LVE458748 MFA458746:MFA458748 MOW458746:MOW458748 MYS458746:MYS458748 NIO458746:NIO458748 NSK458746:NSK458748 OCG458746:OCG458748 OMC458746:OMC458748 OVY458746:OVY458748 PFU458746:PFU458748 PPQ458746:PPQ458748 PZM458746:PZM458748 QJI458746:QJI458748 QTE458746:QTE458748 RDA458746:RDA458748 RMW458746:RMW458748 RWS458746:RWS458748 SGO458746:SGO458748 SQK458746:SQK458748 TAG458746:TAG458748 TKC458746:TKC458748 TTY458746:TTY458748 UDU458746:UDU458748 UNQ458746:UNQ458748 UXM458746:UXM458748 VHI458746:VHI458748 VRE458746:VRE458748 WBA458746:WBA458748 WKW458746:WKW458748 WUS458746:WUS458748 IG524282:IG524284 SC524282:SC524284 ABY524282:ABY524284 ALU524282:ALU524284 AVQ524282:AVQ524284 BFM524282:BFM524284 BPI524282:BPI524284 BZE524282:BZE524284 CJA524282:CJA524284 CSW524282:CSW524284 DCS524282:DCS524284 DMO524282:DMO524284 DWK524282:DWK524284 EGG524282:EGG524284 EQC524282:EQC524284 EZY524282:EZY524284 FJU524282:FJU524284 FTQ524282:FTQ524284 GDM524282:GDM524284 GNI524282:GNI524284 GXE524282:GXE524284 HHA524282:HHA524284 HQW524282:HQW524284 IAS524282:IAS524284 IKO524282:IKO524284 IUK524282:IUK524284 JEG524282:JEG524284 JOC524282:JOC524284 JXY524282:JXY524284 KHU524282:KHU524284 KRQ524282:KRQ524284 LBM524282:LBM524284 LLI524282:LLI524284 LVE524282:LVE524284 MFA524282:MFA524284 MOW524282:MOW524284 MYS524282:MYS524284 NIO524282:NIO524284 NSK524282:NSK524284 OCG524282:OCG524284 OMC524282:OMC524284 OVY524282:OVY524284 PFU524282:PFU524284 PPQ524282:PPQ524284 PZM524282:PZM524284 QJI524282:QJI524284 QTE524282:QTE524284 RDA524282:RDA524284 RMW524282:RMW524284 RWS524282:RWS524284 SGO524282:SGO524284 SQK524282:SQK524284 TAG524282:TAG524284 TKC524282:TKC524284 TTY524282:TTY524284 UDU524282:UDU524284 UNQ524282:UNQ524284 UXM524282:UXM524284 VHI524282:VHI524284 VRE524282:VRE524284 WBA524282:WBA524284 WKW524282:WKW524284 WUS524282:WUS524284 IG589818:IG589820 SC589818:SC589820 ABY589818:ABY589820 ALU589818:ALU589820 AVQ589818:AVQ589820 BFM589818:BFM589820 BPI589818:BPI589820 BZE589818:BZE589820 CJA589818:CJA589820 CSW589818:CSW589820 DCS589818:DCS589820 DMO589818:DMO589820 DWK589818:DWK589820 EGG589818:EGG589820 EQC589818:EQC589820 EZY589818:EZY589820 FJU589818:FJU589820 FTQ589818:FTQ589820 GDM589818:GDM589820 GNI589818:GNI589820 GXE589818:GXE589820 HHA589818:HHA589820 HQW589818:HQW589820 IAS589818:IAS589820 IKO589818:IKO589820 IUK589818:IUK589820 JEG589818:JEG589820 JOC589818:JOC589820 JXY589818:JXY589820 KHU589818:KHU589820 KRQ589818:KRQ589820 LBM589818:LBM589820 LLI589818:LLI589820 LVE589818:LVE589820 MFA589818:MFA589820 MOW589818:MOW589820 MYS589818:MYS589820 NIO589818:NIO589820 NSK589818:NSK589820 OCG589818:OCG589820 OMC589818:OMC589820 OVY589818:OVY589820 PFU589818:PFU589820 PPQ589818:PPQ589820 PZM589818:PZM589820 QJI589818:QJI589820 QTE589818:QTE589820 RDA589818:RDA589820 RMW589818:RMW589820 RWS589818:RWS589820 SGO589818:SGO589820 SQK589818:SQK589820 TAG589818:TAG589820 TKC589818:TKC589820 TTY589818:TTY589820 UDU589818:UDU589820 UNQ589818:UNQ589820 UXM589818:UXM589820 VHI589818:VHI589820 VRE589818:VRE589820 WBA589818:WBA589820 WKW589818:WKW589820 WUS589818:WUS589820 IG655354:IG655356 SC655354:SC655356 ABY655354:ABY655356 ALU655354:ALU655356 AVQ655354:AVQ655356 BFM655354:BFM655356 BPI655354:BPI655356 BZE655354:BZE655356 CJA655354:CJA655356 CSW655354:CSW655356 DCS655354:DCS655356 DMO655354:DMO655356 DWK655354:DWK655356 EGG655354:EGG655356 EQC655354:EQC655356 EZY655354:EZY655356 FJU655354:FJU655356 FTQ655354:FTQ655356 GDM655354:GDM655356 GNI655354:GNI655356 GXE655354:GXE655356 HHA655354:HHA655356 HQW655354:HQW655356 IAS655354:IAS655356 IKO655354:IKO655356 IUK655354:IUK655356 JEG655354:JEG655356 JOC655354:JOC655356 JXY655354:JXY655356 KHU655354:KHU655356 KRQ655354:KRQ655356 LBM655354:LBM655356 LLI655354:LLI655356 LVE655354:LVE655356 MFA655354:MFA655356 MOW655354:MOW655356 MYS655354:MYS655356 NIO655354:NIO655356 NSK655354:NSK655356 OCG655354:OCG655356 OMC655354:OMC655356 OVY655354:OVY655356 PFU655354:PFU655356 PPQ655354:PPQ655356 PZM655354:PZM655356 QJI655354:QJI655356 QTE655354:QTE655356 RDA655354:RDA655356 RMW655354:RMW655356 RWS655354:RWS655356 SGO655354:SGO655356 SQK655354:SQK655356 TAG655354:TAG655356 TKC655354:TKC655356 TTY655354:TTY655356 UDU655354:UDU655356 UNQ655354:UNQ655356 UXM655354:UXM655356 VHI655354:VHI655356 VRE655354:VRE655356 WBA655354:WBA655356 WKW655354:WKW655356 WUS655354:WUS655356 IG720890:IG720892 SC720890:SC720892 ABY720890:ABY720892 ALU720890:ALU720892 AVQ720890:AVQ720892 BFM720890:BFM720892 BPI720890:BPI720892 BZE720890:BZE720892 CJA720890:CJA720892 CSW720890:CSW720892 DCS720890:DCS720892 DMO720890:DMO720892 DWK720890:DWK720892 EGG720890:EGG720892 EQC720890:EQC720892 EZY720890:EZY720892 FJU720890:FJU720892 FTQ720890:FTQ720892 GDM720890:GDM720892 GNI720890:GNI720892 GXE720890:GXE720892 HHA720890:HHA720892 HQW720890:HQW720892 IAS720890:IAS720892 IKO720890:IKO720892 IUK720890:IUK720892 JEG720890:JEG720892 JOC720890:JOC720892 JXY720890:JXY720892 KHU720890:KHU720892 KRQ720890:KRQ720892 LBM720890:LBM720892 LLI720890:LLI720892 LVE720890:LVE720892 MFA720890:MFA720892 MOW720890:MOW720892 MYS720890:MYS720892 NIO720890:NIO720892 NSK720890:NSK720892 OCG720890:OCG720892 OMC720890:OMC720892 OVY720890:OVY720892 PFU720890:PFU720892 PPQ720890:PPQ720892 PZM720890:PZM720892 QJI720890:QJI720892 QTE720890:QTE720892 RDA720890:RDA720892 RMW720890:RMW720892 RWS720890:RWS720892 SGO720890:SGO720892 SQK720890:SQK720892 TAG720890:TAG720892 TKC720890:TKC720892 TTY720890:TTY720892 UDU720890:UDU720892 UNQ720890:UNQ720892 UXM720890:UXM720892 VHI720890:VHI720892 VRE720890:VRE720892 WBA720890:WBA720892 WKW720890:WKW720892 WUS720890:WUS720892 IG786426:IG786428 SC786426:SC786428 ABY786426:ABY786428 ALU786426:ALU786428 AVQ786426:AVQ786428 BFM786426:BFM786428 BPI786426:BPI786428 BZE786426:BZE786428 CJA786426:CJA786428 CSW786426:CSW786428 DCS786426:DCS786428 DMO786426:DMO786428 DWK786426:DWK786428 EGG786426:EGG786428 EQC786426:EQC786428 EZY786426:EZY786428 FJU786426:FJU786428 FTQ786426:FTQ786428 GDM786426:GDM786428 GNI786426:GNI786428 GXE786426:GXE786428 HHA786426:HHA786428 HQW786426:HQW786428 IAS786426:IAS786428 IKO786426:IKO786428 IUK786426:IUK786428 JEG786426:JEG786428 JOC786426:JOC786428 JXY786426:JXY786428 KHU786426:KHU786428 KRQ786426:KRQ786428 LBM786426:LBM786428 LLI786426:LLI786428 LVE786426:LVE786428 MFA786426:MFA786428 MOW786426:MOW786428 MYS786426:MYS786428 NIO786426:NIO786428 NSK786426:NSK786428 OCG786426:OCG786428 OMC786426:OMC786428 OVY786426:OVY786428 PFU786426:PFU786428 PPQ786426:PPQ786428 PZM786426:PZM786428 QJI786426:QJI786428 QTE786426:QTE786428 RDA786426:RDA786428 RMW786426:RMW786428 RWS786426:RWS786428 SGO786426:SGO786428 SQK786426:SQK786428 TAG786426:TAG786428 TKC786426:TKC786428 TTY786426:TTY786428 UDU786426:UDU786428 UNQ786426:UNQ786428 UXM786426:UXM786428 VHI786426:VHI786428 VRE786426:VRE786428 WBA786426:WBA786428 WKW786426:WKW786428 WUS786426:WUS786428 IG851962:IG851964 SC851962:SC851964 ABY851962:ABY851964 ALU851962:ALU851964 AVQ851962:AVQ851964 BFM851962:BFM851964 BPI851962:BPI851964 BZE851962:BZE851964 CJA851962:CJA851964 CSW851962:CSW851964 DCS851962:DCS851964 DMO851962:DMO851964 DWK851962:DWK851964 EGG851962:EGG851964 EQC851962:EQC851964 EZY851962:EZY851964 FJU851962:FJU851964 FTQ851962:FTQ851964 GDM851962:GDM851964 GNI851962:GNI851964 GXE851962:GXE851964 HHA851962:HHA851964 HQW851962:HQW851964 IAS851962:IAS851964 IKO851962:IKO851964 IUK851962:IUK851964 JEG851962:JEG851964 JOC851962:JOC851964 JXY851962:JXY851964 KHU851962:KHU851964 KRQ851962:KRQ851964 LBM851962:LBM851964 LLI851962:LLI851964 LVE851962:LVE851964 MFA851962:MFA851964 MOW851962:MOW851964 MYS851962:MYS851964 NIO851962:NIO851964 NSK851962:NSK851964 OCG851962:OCG851964 OMC851962:OMC851964 OVY851962:OVY851964 PFU851962:PFU851964 PPQ851962:PPQ851964 PZM851962:PZM851964 QJI851962:QJI851964 QTE851962:QTE851964 RDA851962:RDA851964 RMW851962:RMW851964 RWS851962:RWS851964 SGO851962:SGO851964 SQK851962:SQK851964 TAG851962:TAG851964 TKC851962:TKC851964 TTY851962:TTY851964 UDU851962:UDU851964 UNQ851962:UNQ851964 UXM851962:UXM851964 VHI851962:VHI851964 VRE851962:VRE851964 WBA851962:WBA851964 WKW851962:WKW851964 WUS851962:WUS851964 IG917498:IG917500 SC917498:SC917500 ABY917498:ABY917500 ALU917498:ALU917500 AVQ917498:AVQ917500 BFM917498:BFM917500 BPI917498:BPI917500 BZE917498:BZE917500 CJA917498:CJA917500 CSW917498:CSW917500 DCS917498:DCS917500 DMO917498:DMO917500 DWK917498:DWK917500 EGG917498:EGG917500 EQC917498:EQC917500 EZY917498:EZY917500 FJU917498:FJU917500 FTQ917498:FTQ917500 GDM917498:GDM917500 GNI917498:GNI917500 GXE917498:GXE917500 HHA917498:HHA917500 HQW917498:HQW917500 IAS917498:IAS917500 IKO917498:IKO917500 IUK917498:IUK917500 JEG917498:JEG917500 JOC917498:JOC917500 JXY917498:JXY917500 KHU917498:KHU917500 KRQ917498:KRQ917500 LBM917498:LBM917500 LLI917498:LLI917500 LVE917498:LVE917500 MFA917498:MFA917500 MOW917498:MOW917500 MYS917498:MYS917500 NIO917498:NIO917500 NSK917498:NSK917500 OCG917498:OCG917500 OMC917498:OMC917500 OVY917498:OVY917500 PFU917498:PFU917500 PPQ917498:PPQ917500 PZM917498:PZM917500 QJI917498:QJI917500 QTE917498:QTE917500 RDA917498:RDA917500 RMW917498:RMW917500 RWS917498:RWS917500 SGO917498:SGO917500 SQK917498:SQK917500 TAG917498:TAG917500 TKC917498:TKC917500 TTY917498:TTY917500 UDU917498:UDU917500 UNQ917498:UNQ917500 UXM917498:UXM917500 VHI917498:VHI917500 VRE917498:VRE917500 WBA917498:WBA917500 WKW917498:WKW917500 WUS917498:WUS917500 IG983034:IG983036 SC983034:SC983036 ABY983034:ABY983036 ALU983034:ALU983036 AVQ983034:AVQ983036 BFM983034:BFM983036 BPI983034:BPI983036 BZE983034:BZE983036 CJA983034:CJA983036 CSW983034:CSW983036 DCS983034:DCS983036 DMO983034:DMO983036 DWK983034:DWK983036 EGG983034:EGG983036 EQC983034:EQC983036 EZY983034:EZY983036 FJU983034:FJU983036 FTQ983034:FTQ983036 GDM983034:GDM983036 GNI983034:GNI983036 GXE983034:GXE983036 HHA983034:HHA983036 HQW983034:HQW983036 IAS983034:IAS983036 IKO983034:IKO983036 IUK983034:IUK983036 JEG983034:JEG983036 JOC983034:JOC983036 JXY983034:JXY983036 KHU983034:KHU983036 KRQ983034:KRQ983036 LBM983034:LBM983036 LLI983034:LLI983036 LVE983034:LVE983036 MFA983034:MFA983036 MOW983034:MOW983036 MYS983034:MYS983036 NIO983034:NIO983036 NSK983034:NSK983036 OCG983034:OCG983036 OMC983034:OMC983036 OVY983034:OVY983036 PFU983034:PFU983036 PPQ983034:PPQ983036 PZM983034:PZM983036 QJI983034:QJI983036 QTE983034:QTE983036 RDA983034:RDA983036 RMW983034:RMW983036 RWS983034:RWS983036 SGO983034:SGO983036 SQK983034:SQK983036 TAG983034:TAG983036 TKC983034:TKC983036 TTY983034:TTY983036 UDU983034:UDU983036 UNQ983034:UNQ983036 UXM983034:UXM983036 VHI983034:VHI983036 VRE983034:VRE983036 WBA983034:WBA983036 WKW983034:WKW983036 WUS983034:WUS983036 IG65536:IG65539 SC65536:SC65539 ABY65536:ABY65539 ALU65536:ALU65539 AVQ65536:AVQ65539 BFM65536:BFM65539 BPI65536:BPI65539 BZE65536:BZE65539 CJA65536:CJA65539 CSW65536:CSW65539 DCS65536:DCS65539 DMO65536:DMO65539 DWK65536:DWK65539 EGG65536:EGG65539 EQC65536:EQC65539 EZY65536:EZY65539 FJU65536:FJU65539 FTQ65536:FTQ65539 GDM65536:GDM65539 GNI65536:GNI65539 GXE65536:GXE65539 HHA65536:HHA65539 HQW65536:HQW65539 IAS65536:IAS65539 IKO65536:IKO65539 IUK65536:IUK65539 JEG65536:JEG65539 JOC65536:JOC65539 JXY65536:JXY65539 KHU65536:KHU65539 KRQ65536:KRQ65539 LBM65536:LBM65539 LLI65536:LLI65539 LVE65536:LVE65539 MFA65536:MFA65539 MOW65536:MOW65539 MYS65536:MYS65539 NIO65536:NIO65539 NSK65536:NSK65539 OCG65536:OCG65539 OMC65536:OMC65539 OVY65536:OVY65539 PFU65536:PFU65539 PPQ65536:PPQ65539 PZM65536:PZM65539 QJI65536:QJI65539 QTE65536:QTE65539 RDA65536:RDA65539 RMW65536:RMW65539 RWS65536:RWS65539 SGO65536:SGO65539 SQK65536:SQK65539 TAG65536:TAG65539 TKC65536:TKC65539 TTY65536:TTY65539 UDU65536:UDU65539 UNQ65536:UNQ65539 UXM65536:UXM65539 VHI65536:VHI65539 VRE65536:VRE65539 WBA65536:WBA65539 WKW65536:WKW65539 WUS65536:WUS65539 IG131072:IG131075 SC131072:SC131075 ABY131072:ABY131075 ALU131072:ALU131075 AVQ131072:AVQ131075 BFM131072:BFM131075 BPI131072:BPI131075 BZE131072:BZE131075 CJA131072:CJA131075 CSW131072:CSW131075 DCS131072:DCS131075 DMO131072:DMO131075 DWK131072:DWK131075 EGG131072:EGG131075 EQC131072:EQC131075 EZY131072:EZY131075 FJU131072:FJU131075 FTQ131072:FTQ131075 GDM131072:GDM131075 GNI131072:GNI131075 GXE131072:GXE131075 HHA131072:HHA131075 HQW131072:HQW131075 IAS131072:IAS131075 IKO131072:IKO131075 IUK131072:IUK131075 JEG131072:JEG131075 JOC131072:JOC131075 JXY131072:JXY131075 KHU131072:KHU131075 KRQ131072:KRQ131075 LBM131072:LBM131075 LLI131072:LLI131075 LVE131072:LVE131075 MFA131072:MFA131075 MOW131072:MOW131075 MYS131072:MYS131075 NIO131072:NIO131075 NSK131072:NSK131075 OCG131072:OCG131075 OMC131072:OMC131075 OVY131072:OVY131075 PFU131072:PFU131075 PPQ131072:PPQ131075 PZM131072:PZM131075 QJI131072:QJI131075 QTE131072:QTE131075 RDA131072:RDA131075 RMW131072:RMW131075 RWS131072:RWS131075 SGO131072:SGO131075 SQK131072:SQK131075 TAG131072:TAG131075 TKC131072:TKC131075 TTY131072:TTY131075 UDU131072:UDU131075 UNQ131072:UNQ131075 UXM131072:UXM131075 VHI131072:VHI131075 VRE131072:VRE131075 WBA131072:WBA131075 WKW131072:WKW131075 WUS131072:WUS131075 IG196608:IG196611 SC196608:SC196611 ABY196608:ABY196611 ALU196608:ALU196611 AVQ196608:AVQ196611 BFM196608:BFM196611 BPI196608:BPI196611 BZE196608:BZE196611 CJA196608:CJA196611 CSW196608:CSW196611 DCS196608:DCS196611 DMO196608:DMO196611 DWK196608:DWK196611 EGG196608:EGG196611 EQC196608:EQC196611 EZY196608:EZY196611 FJU196608:FJU196611 FTQ196608:FTQ196611 GDM196608:GDM196611 GNI196608:GNI196611 GXE196608:GXE196611 HHA196608:HHA196611 HQW196608:HQW196611 IAS196608:IAS196611 IKO196608:IKO196611 IUK196608:IUK196611 JEG196608:JEG196611 JOC196608:JOC196611 JXY196608:JXY196611 KHU196608:KHU196611 KRQ196608:KRQ196611 LBM196608:LBM196611 LLI196608:LLI196611 LVE196608:LVE196611 MFA196608:MFA196611 MOW196608:MOW196611 MYS196608:MYS196611 NIO196608:NIO196611 NSK196608:NSK196611 OCG196608:OCG196611 OMC196608:OMC196611 OVY196608:OVY196611 PFU196608:PFU196611 PPQ196608:PPQ196611 PZM196608:PZM196611 QJI196608:QJI196611 QTE196608:QTE196611 RDA196608:RDA196611 RMW196608:RMW196611 RWS196608:RWS196611 SGO196608:SGO196611 SQK196608:SQK196611 TAG196608:TAG196611 TKC196608:TKC196611 TTY196608:TTY196611 UDU196608:UDU196611 UNQ196608:UNQ196611 UXM196608:UXM196611 VHI196608:VHI196611 VRE196608:VRE196611 WBA196608:WBA196611 WKW196608:WKW196611 WUS196608:WUS196611 IG262144:IG262147 SC262144:SC262147 ABY262144:ABY262147 ALU262144:ALU262147 AVQ262144:AVQ262147 BFM262144:BFM262147 BPI262144:BPI262147 BZE262144:BZE262147 CJA262144:CJA262147 CSW262144:CSW262147 DCS262144:DCS262147 DMO262144:DMO262147 DWK262144:DWK262147 EGG262144:EGG262147 EQC262144:EQC262147 EZY262144:EZY262147 FJU262144:FJU262147 FTQ262144:FTQ262147 GDM262144:GDM262147 GNI262144:GNI262147 GXE262144:GXE262147 HHA262144:HHA262147 HQW262144:HQW262147 IAS262144:IAS262147 IKO262144:IKO262147 IUK262144:IUK262147 JEG262144:JEG262147 JOC262144:JOC262147 JXY262144:JXY262147 KHU262144:KHU262147 KRQ262144:KRQ262147 LBM262144:LBM262147 LLI262144:LLI262147 LVE262144:LVE262147 MFA262144:MFA262147 MOW262144:MOW262147 MYS262144:MYS262147 NIO262144:NIO262147 NSK262144:NSK262147 OCG262144:OCG262147 OMC262144:OMC262147 OVY262144:OVY262147 PFU262144:PFU262147 PPQ262144:PPQ262147 PZM262144:PZM262147 QJI262144:QJI262147 QTE262144:QTE262147 RDA262144:RDA262147 RMW262144:RMW262147 RWS262144:RWS262147 SGO262144:SGO262147 SQK262144:SQK262147 TAG262144:TAG262147 TKC262144:TKC262147 TTY262144:TTY262147 UDU262144:UDU262147 UNQ262144:UNQ262147 UXM262144:UXM262147 VHI262144:VHI262147 VRE262144:VRE262147 WBA262144:WBA262147 WKW262144:WKW262147 WUS262144:WUS262147 IG327680:IG327683 SC327680:SC327683 ABY327680:ABY327683 ALU327680:ALU327683 AVQ327680:AVQ327683 BFM327680:BFM327683 BPI327680:BPI327683 BZE327680:BZE327683 CJA327680:CJA327683 CSW327680:CSW327683 DCS327680:DCS327683 DMO327680:DMO327683 DWK327680:DWK327683 EGG327680:EGG327683 EQC327680:EQC327683 EZY327680:EZY327683 FJU327680:FJU327683 FTQ327680:FTQ327683 GDM327680:GDM327683 GNI327680:GNI327683 GXE327680:GXE327683 HHA327680:HHA327683 HQW327680:HQW327683 IAS327680:IAS327683 IKO327680:IKO327683 IUK327680:IUK327683 JEG327680:JEG327683 JOC327680:JOC327683 JXY327680:JXY327683 KHU327680:KHU327683 KRQ327680:KRQ327683 LBM327680:LBM327683 LLI327680:LLI327683 LVE327680:LVE327683 MFA327680:MFA327683 MOW327680:MOW327683 MYS327680:MYS327683 NIO327680:NIO327683 NSK327680:NSK327683 OCG327680:OCG327683 OMC327680:OMC327683 OVY327680:OVY327683 PFU327680:PFU327683 PPQ327680:PPQ327683 PZM327680:PZM327683 QJI327680:QJI327683 QTE327680:QTE327683 RDA327680:RDA327683 RMW327680:RMW327683 RWS327680:RWS327683 SGO327680:SGO327683 SQK327680:SQK327683 TAG327680:TAG327683 TKC327680:TKC327683 TTY327680:TTY327683 UDU327680:UDU327683 UNQ327680:UNQ327683 UXM327680:UXM327683 VHI327680:VHI327683 VRE327680:VRE327683 WBA327680:WBA327683 WKW327680:WKW327683 WUS327680:WUS327683 IG393216:IG393219 SC393216:SC393219 ABY393216:ABY393219 ALU393216:ALU393219 AVQ393216:AVQ393219 BFM393216:BFM393219 BPI393216:BPI393219 BZE393216:BZE393219 CJA393216:CJA393219 CSW393216:CSW393219 DCS393216:DCS393219 DMO393216:DMO393219 DWK393216:DWK393219 EGG393216:EGG393219 EQC393216:EQC393219 EZY393216:EZY393219 FJU393216:FJU393219 FTQ393216:FTQ393219 GDM393216:GDM393219 GNI393216:GNI393219 GXE393216:GXE393219 HHA393216:HHA393219 HQW393216:HQW393219 IAS393216:IAS393219 IKO393216:IKO393219 IUK393216:IUK393219 JEG393216:JEG393219 JOC393216:JOC393219 JXY393216:JXY393219 KHU393216:KHU393219 KRQ393216:KRQ393219 LBM393216:LBM393219 LLI393216:LLI393219 LVE393216:LVE393219 MFA393216:MFA393219 MOW393216:MOW393219 MYS393216:MYS393219 NIO393216:NIO393219 NSK393216:NSK393219 OCG393216:OCG393219 OMC393216:OMC393219 OVY393216:OVY393219 PFU393216:PFU393219 PPQ393216:PPQ393219 PZM393216:PZM393219 QJI393216:QJI393219 QTE393216:QTE393219 RDA393216:RDA393219 RMW393216:RMW393219 RWS393216:RWS393219 SGO393216:SGO393219 SQK393216:SQK393219 TAG393216:TAG393219 TKC393216:TKC393219 TTY393216:TTY393219 UDU393216:UDU393219 UNQ393216:UNQ393219 UXM393216:UXM393219 VHI393216:VHI393219 VRE393216:VRE393219 WBA393216:WBA393219 WKW393216:WKW393219 WUS393216:WUS393219 IG458752:IG458755 SC458752:SC458755 ABY458752:ABY458755 ALU458752:ALU458755 AVQ458752:AVQ458755 BFM458752:BFM458755 BPI458752:BPI458755 BZE458752:BZE458755 CJA458752:CJA458755 CSW458752:CSW458755 DCS458752:DCS458755 DMO458752:DMO458755 DWK458752:DWK458755 EGG458752:EGG458755 EQC458752:EQC458755 EZY458752:EZY458755 FJU458752:FJU458755 FTQ458752:FTQ458755 GDM458752:GDM458755 GNI458752:GNI458755 GXE458752:GXE458755 HHA458752:HHA458755 HQW458752:HQW458755 IAS458752:IAS458755 IKO458752:IKO458755 IUK458752:IUK458755 JEG458752:JEG458755 JOC458752:JOC458755 JXY458752:JXY458755 KHU458752:KHU458755 KRQ458752:KRQ458755 LBM458752:LBM458755 LLI458752:LLI458755 LVE458752:LVE458755 MFA458752:MFA458755 MOW458752:MOW458755 MYS458752:MYS458755 NIO458752:NIO458755 NSK458752:NSK458755 OCG458752:OCG458755 OMC458752:OMC458755 OVY458752:OVY458755 PFU458752:PFU458755 PPQ458752:PPQ458755 PZM458752:PZM458755 QJI458752:QJI458755 QTE458752:QTE458755 RDA458752:RDA458755 RMW458752:RMW458755 RWS458752:RWS458755 SGO458752:SGO458755 SQK458752:SQK458755 TAG458752:TAG458755 TKC458752:TKC458755 TTY458752:TTY458755 UDU458752:UDU458755 UNQ458752:UNQ458755 UXM458752:UXM458755 VHI458752:VHI458755 VRE458752:VRE458755 WBA458752:WBA458755 WKW458752:WKW458755 WUS458752:WUS458755 IG524288:IG524291 SC524288:SC524291 ABY524288:ABY524291 ALU524288:ALU524291 AVQ524288:AVQ524291 BFM524288:BFM524291 BPI524288:BPI524291 BZE524288:BZE524291 CJA524288:CJA524291 CSW524288:CSW524291 DCS524288:DCS524291 DMO524288:DMO524291 DWK524288:DWK524291 EGG524288:EGG524291 EQC524288:EQC524291 EZY524288:EZY524291 FJU524288:FJU524291 FTQ524288:FTQ524291 GDM524288:GDM524291 GNI524288:GNI524291 GXE524288:GXE524291 HHA524288:HHA524291 HQW524288:HQW524291 IAS524288:IAS524291 IKO524288:IKO524291 IUK524288:IUK524291 JEG524288:JEG524291 JOC524288:JOC524291 JXY524288:JXY524291 KHU524288:KHU524291 KRQ524288:KRQ524291 LBM524288:LBM524291 LLI524288:LLI524291 LVE524288:LVE524291 MFA524288:MFA524291 MOW524288:MOW524291 MYS524288:MYS524291 NIO524288:NIO524291 NSK524288:NSK524291 OCG524288:OCG524291 OMC524288:OMC524291 OVY524288:OVY524291 PFU524288:PFU524291 PPQ524288:PPQ524291 PZM524288:PZM524291 QJI524288:QJI524291 QTE524288:QTE524291 RDA524288:RDA524291 RMW524288:RMW524291 RWS524288:RWS524291 SGO524288:SGO524291 SQK524288:SQK524291 TAG524288:TAG524291 TKC524288:TKC524291 TTY524288:TTY524291 UDU524288:UDU524291 UNQ524288:UNQ524291 UXM524288:UXM524291 VHI524288:VHI524291 VRE524288:VRE524291 WBA524288:WBA524291 WKW524288:WKW524291 WUS524288:WUS524291 IG589824:IG589827 SC589824:SC589827 ABY589824:ABY589827 ALU589824:ALU589827 AVQ589824:AVQ589827 BFM589824:BFM589827 BPI589824:BPI589827 BZE589824:BZE589827 CJA589824:CJA589827 CSW589824:CSW589827 DCS589824:DCS589827 DMO589824:DMO589827 DWK589824:DWK589827 EGG589824:EGG589827 EQC589824:EQC589827 EZY589824:EZY589827 FJU589824:FJU589827 FTQ589824:FTQ589827 GDM589824:GDM589827 GNI589824:GNI589827 GXE589824:GXE589827 HHA589824:HHA589827 HQW589824:HQW589827 IAS589824:IAS589827 IKO589824:IKO589827 IUK589824:IUK589827 JEG589824:JEG589827 JOC589824:JOC589827 JXY589824:JXY589827 KHU589824:KHU589827 KRQ589824:KRQ589827 LBM589824:LBM589827 LLI589824:LLI589827 LVE589824:LVE589827 MFA589824:MFA589827 MOW589824:MOW589827 MYS589824:MYS589827 NIO589824:NIO589827 NSK589824:NSK589827 OCG589824:OCG589827 OMC589824:OMC589827 OVY589824:OVY589827 PFU589824:PFU589827 PPQ589824:PPQ589827 PZM589824:PZM589827 QJI589824:QJI589827 QTE589824:QTE589827 RDA589824:RDA589827 RMW589824:RMW589827 RWS589824:RWS589827 SGO589824:SGO589827 SQK589824:SQK589827 TAG589824:TAG589827 TKC589824:TKC589827 TTY589824:TTY589827 UDU589824:UDU589827 UNQ589824:UNQ589827 UXM589824:UXM589827 VHI589824:VHI589827 VRE589824:VRE589827 WBA589824:WBA589827 WKW589824:WKW589827 WUS589824:WUS589827 IG655360:IG655363 SC655360:SC655363 ABY655360:ABY655363 ALU655360:ALU655363 AVQ655360:AVQ655363 BFM655360:BFM655363 BPI655360:BPI655363 BZE655360:BZE655363 CJA655360:CJA655363 CSW655360:CSW655363 DCS655360:DCS655363 DMO655360:DMO655363 DWK655360:DWK655363 EGG655360:EGG655363 EQC655360:EQC655363 EZY655360:EZY655363 FJU655360:FJU655363 FTQ655360:FTQ655363 GDM655360:GDM655363 GNI655360:GNI655363 GXE655360:GXE655363 HHA655360:HHA655363 HQW655360:HQW655363 IAS655360:IAS655363 IKO655360:IKO655363 IUK655360:IUK655363 JEG655360:JEG655363 JOC655360:JOC655363 JXY655360:JXY655363 KHU655360:KHU655363 KRQ655360:KRQ655363 LBM655360:LBM655363 LLI655360:LLI655363 LVE655360:LVE655363 MFA655360:MFA655363 MOW655360:MOW655363 MYS655360:MYS655363 NIO655360:NIO655363 NSK655360:NSK655363 OCG655360:OCG655363 OMC655360:OMC655363 OVY655360:OVY655363 PFU655360:PFU655363 PPQ655360:PPQ655363 PZM655360:PZM655363 QJI655360:QJI655363 QTE655360:QTE655363 RDA655360:RDA655363 RMW655360:RMW655363 RWS655360:RWS655363 SGO655360:SGO655363 SQK655360:SQK655363 TAG655360:TAG655363 TKC655360:TKC655363 TTY655360:TTY655363 UDU655360:UDU655363 UNQ655360:UNQ655363 UXM655360:UXM655363 VHI655360:VHI655363 VRE655360:VRE655363 WBA655360:WBA655363 WKW655360:WKW655363 WUS655360:WUS655363 IG720896:IG720899 SC720896:SC720899 ABY720896:ABY720899 ALU720896:ALU720899 AVQ720896:AVQ720899 BFM720896:BFM720899 BPI720896:BPI720899 BZE720896:BZE720899 CJA720896:CJA720899 CSW720896:CSW720899 DCS720896:DCS720899 DMO720896:DMO720899 DWK720896:DWK720899 EGG720896:EGG720899 EQC720896:EQC720899 EZY720896:EZY720899 FJU720896:FJU720899 FTQ720896:FTQ720899 GDM720896:GDM720899 GNI720896:GNI720899 GXE720896:GXE720899 HHA720896:HHA720899 HQW720896:HQW720899 IAS720896:IAS720899 IKO720896:IKO720899 IUK720896:IUK720899 JEG720896:JEG720899 JOC720896:JOC720899 JXY720896:JXY720899 KHU720896:KHU720899 KRQ720896:KRQ720899 LBM720896:LBM720899 LLI720896:LLI720899 LVE720896:LVE720899 MFA720896:MFA720899 MOW720896:MOW720899 MYS720896:MYS720899 NIO720896:NIO720899 NSK720896:NSK720899 OCG720896:OCG720899 OMC720896:OMC720899 OVY720896:OVY720899 PFU720896:PFU720899 PPQ720896:PPQ720899 PZM720896:PZM720899 QJI720896:QJI720899 QTE720896:QTE720899 RDA720896:RDA720899 RMW720896:RMW720899 RWS720896:RWS720899 SGO720896:SGO720899 SQK720896:SQK720899 TAG720896:TAG720899 TKC720896:TKC720899 TTY720896:TTY720899 UDU720896:UDU720899 UNQ720896:UNQ720899 UXM720896:UXM720899 VHI720896:VHI720899 VRE720896:VRE720899 WBA720896:WBA720899 WKW720896:WKW720899 WUS720896:WUS720899 IG786432:IG786435 SC786432:SC786435 ABY786432:ABY786435 ALU786432:ALU786435 AVQ786432:AVQ786435 BFM786432:BFM786435 BPI786432:BPI786435 BZE786432:BZE786435 CJA786432:CJA786435 CSW786432:CSW786435 DCS786432:DCS786435 DMO786432:DMO786435 DWK786432:DWK786435 EGG786432:EGG786435 EQC786432:EQC786435 EZY786432:EZY786435 FJU786432:FJU786435 FTQ786432:FTQ786435 GDM786432:GDM786435 GNI786432:GNI786435 GXE786432:GXE786435 HHA786432:HHA786435 HQW786432:HQW786435 IAS786432:IAS786435 IKO786432:IKO786435 IUK786432:IUK786435 JEG786432:JEG786435 JOC786432:JOC786435 JXY786432:JXY786435 KHU786432:KHU786435 KRQ786432:KRQ786435 LBM786432:LBM786435 LLI786432:LLI786435 LVE786432:LVE786435 MFA786432:MFA786435 MOW786432:MOW786435 MYS786432:MYS786435 NIO786432:NIO786435 NSK786432:NSK786435 OCG786432:OCG786435 OMC786432:OMC786435 OVY786432:OVY786435 PFU786432:PFU786435 PPQ786432:PPQ786435 PZM786432:PZM786435 QJI786432:QJI786435 QTE786432:QTE786435 RDA786432:RDA786435 RMW786432:RMW786435 RWS786432:RWS786435 SGO786432:SGO786435 SQK786432:SQK786435 TAG786432:TAG786435 TKC786432:TKC786435 TTY786432:TTY786435 UDU786432:UDU786435 UNQ786432:UNQ786435 UXM786432:UXM786435 VHI786432:VHI786435 VRE786432:VRE786435 WBA786432:WBA786435 WKW786432:WKW786435 WUS786432:WUS786435 IG851968:IG851971 SC851968:SC851971 ABY851968:ABY851971 ALU851968:ALU851971 AVQ851968:AVQ851971 BFM851968:BFM851971 BPI851968:BPI851971 BZE851968:BZE851971 CJA851968:CJA851971 CSW851968:CSW851971 DCS851968:DCS851971 DMO851968:DMO851971 DWK851968:DWK851971 EGG851968:EGG851971 EQC851968:EQC851971 EZY851968:EZY851971 FJU851968:FJU851971 FTQ851968:FTQ851971 GDM851968:GDM851971 GNI851968:GNI851971 GXE851968:GXE851971 HHA851968:HHA851971 HQW851968:HQW851971 IAS851968:IAS851971 IKO851968:IKO851971 IUK851968:IUK851971 JEG851968:JEG851971 JOC851968:JOC851971 JXY851968:JXY851971 KHU851968:KHU851971 KRQ851968:KRQ851971 LBM851968:LBM851971 LLI851968:LLI851971 LVE851968:LVE851971 MFA851968:MFA851971 MOW851968:MOW851971 MYS851968:MYS851971 NIO851968:NIO851971 NSK851968:NSK851971 OCG851968:OCG851971 OMC851968:OMC851971 OVY851968:OVY851971 PFU851968:PFU851971 PPQ851968:PPQ851971 PZM851968:PZM851971 QJI851968:QJI851971 QTE851968:QTE851971 RDA851968:RDA851971 RMW851968:RMW851971 RWS851968:RWS851971 SGO851968:SGO851971 SQK851968:SQK851971 TAG851968:TAG851971 TKC851968:TKC851971 TTY851968:TTY851971 UDU851968:UDU851971 UNQ851968:UNQ851971 UXM851968:UXM851971 VHI851968:VHI851971 VRE851968:VRE851971 WBA851968:WBA851971 WKW851968:WKW851971 WUS851968:WUS851971 IG917504:IG917507 SC917504:SC917507 ABY917504:ABY917507 ALU917504:ALU917507 AVQ917504:AVQ917507 BFM917504:BFM917507 BPI917504:BPI917507 BZE917504:BZE917507 CJA917504:CJA917507 CSW917504:CSW917507 DCS917504:DCS917507 DMO917504:DMO917507 DWK917504:DWK917507 EGG917504:EGG917507 EQC917504:EQC917507 EZY917504:EZY917507 FJU917504:FJU917507 FTQ917504:FTQ917507 GDM917504:GDM917507 GNI917504:GNI917507 GXE917504:GXE917507 HHA917504:HHA917507 HQW917504:HQW917507 IAS917504:IAS917507 IKO917504:IKO917507 IUK917504:IUK917507 JEG917504:JEG917507 JOC917504:JOC917507 JXY917504:JXY917507 KHU917504:KHU917507 KRQ917504:KRQ917507 LBM917504:LBM917507 LLI917504:LLI917507 LVE917504:LVE917507 MFA917504:MFA917507 MOW917504:MOW917507 MYS917504:MYS917507 NIO917504:NIO917507 NSK917504:NSK917507 OCG917504:OCG917507 OMC917504:OMC917507 OVY917504:OVY917507 PFU917504:PFU917507 PPQ917504:PPQ917507 PZM917504:PZM917507 QJI917504:QJI917507 QTE917504:QTE917507 RDA917504:RDA917507 RMW917504:RMW917507 RWS917504:RWS917507 SGO917504:SGO917507 SQK917504:SQK917507 TAG917504:TAG917507 TKC917504:TKC917507 TTY917504:TTY917507 UDU917504:UDU917507 UNQ917504:UNQ917507 UXM917504:UXM917507 VHI917504:VHI917507 VRE917504:VRE917507 WBA917504:WBA917507 WKW917504:WKW917507 WUS917504:WUS917507 IG983040:IG983043 SC983040:SC983043 ABY983040:ABY983043 ALU983040:ALU983043 AVQ983040:AVQ983043 BFM983040:BFM983043 BPI983040:BPI983043 BZE983040:BZE983043 CJA983040:CJA983043 CSW983040:CSW983043 DCS983040:DCS983043 DMO983040:DMO983043 DWK983040:DWK983043 EGG983040:EGG983043 EQC983040:EQC983043 EZY983040:EZY983043 FJU983040:FJU983043 FTQ983040:FTQ983043 GDM983040:GDM983043 GNI983040:GNI983043 GXE983040:GXE983043 HHA983040:HHA983043 HQW983040:HQW983043 IAS983040:IAS983043 IKO983040:IKO983043 IUK983040:IUK983043 JEG983040:JEG983043 JOC983040:JOC983043 JXY983040:JXY983043 KHU983040:KHU983043 KRQ983040:KRQ983043 LBM983040:LBM983043 LLI983040:LLI983043 LVE983040:LVE983043 MFA983040:MFA983043 MOW983040:MOW983043 MYS983040:MYS983043 NIO983040:NIO983043 NSK983040:NSK983043 OCG983040:OCG983043 OMC983040:OMC983043 OVY983040:OVY983043 PFU983040:PFU983043 PPQ983040:PPQ983043 PZM983040:PZM983043 QJI983040:QJI983043 QTE983040:QTE983043 RDA983040:RDA983043 RMW983040:RMW983043 RWS983040:RWS983043 SGO983040:SGO983043 SQK983040:SQK983043 TAG983040:TAG983043 TKC983040:TKC983043 TTY983040:TTY983043 UDU983040:UDU983043 UNQ983040:UNQ983043 UXM983040:UXM983043 VHI983040:VHI983043 VRE983040:VRE983043 WBA983040:WBA983043 WKW983040:WKW983043 WUS983040:WUS983043 IG65548:IG65552 SC65548:SC65552 ABY65548:ABY65552 ALU65548:ALU65552 AVQ65548:AVQ65552 BFM65548:BFM65552 BPI65548:BPI65552 BZE65548:BZE65552 CJA65548:CJA65552 CSW65548:CSW65552 DCS65548:DCS65552 DMO65548:DMO65552 DWK65548:DWK65552 EGG65548:EGG65552 EQC65548:EQC65552 EZY65548:EZY65552 FJU65548:FJU65552 FTQ65548:FTQ65552 GDM65548:GDM65552 GNI65548:GNI65552 GXE65548:GXE65552 HHA65548:HHA65552 HQW65548:HQW65552 IAS65548:IAS65552 IKO65548:IKO65552 IUK65548:IUK65552 JEG65548:JEG65552 JOC65548:JOC65552 JXY65548:JXY65552 KHU65548:KHU65552 KRQ65548:KRQ65552 LBM65548:LBM65552 LLI65548:LLI65552 LVE65548:LVE65552 MFA65548:MFA65552 MOW65548:MOW65552 MYS65548:MYS65552 NIO65548:NIO65552 NSK65548:NSK65552 OCG65548:OCG65552 OMC65548:OMC65552 OVY65548:OVY65552 PFU65548:PFU65552 PPQ65548:PPQ65552 PZM65548:PZM65552 QJI65548:QJI65552 QTE65548:QTE65552 RDA65548:RDA65552 RMW65548:RMW65552 RWS65548:RWS65552 SGO65548:SGO65552 SQK65548:SQK65552 TAG65548:TAG65552 TKC65548:TKC65552 TTY65548:TTY65552 UDU65548:UDU65552 UNQ65548:UNQ65552 UXM65548:UXM65552 VHI65548:VHI65552 VRE65548:VRE65552 WBA65548:WBA65552 WKW65548:WKW65552 WUS65548:WUS65552 IG131084:IG131088 SC131084:SC131088 ABY131084:ABY131088 ALU131084:ALU131088 AVQ131084:AVQ131088 BFM131084:BFM131088 BPI131084:BPI131088 BZE131084:BZE131088 CJA131084:CJA131088 CSW131084:CSW131088 DCS131084:DCS131088 DMO131084:DMO131088 DWK131084:DWK131088 EGG131084:EGG131088 EQC131084:EQC131088 EZY131084:EZY131088 FJU131084:FJU131088 FTQ131084:FTQ131088 GDM131084:GDM131088 GNI131084:GNI131088 GXE131084:GXE131088 HHA131084:HHA131088 HQW131084:HQW131088 IAS131084:IAS131088 IKO131084:IKO131088 IUK131084:IUK131088 JEG131084:JEG131088 JOC131084:JOC131088 JXY131084:JXY131088 KHU131084:KHU131088 KRQ131084:KRQ131088 LBM131084:LBM131088 LLI131084:LLI131088 LVE131084:LVE131088 MFA131084:MFA131088 MOW131084:MOW131088 MYS131084:MYS131088 NIO131084:NIO131088 NSK131084:NSK131088 OCG131084:OCG131088 OMC131084:OMC131088 OVY131084:OVY131088 PFU131084:PFU131088 PPQ131084:PPQ131088 PZM131084:PZM131088 QJI131084:QJI131088 QTE131084:QTE131088 RDA131084:RDA131088 RMW131084:RMW131088 RWS131084:RWS131088 SGO131084:SGO131088 SQK131084:SQK131088 TAG131084:TAG131088 TKC131084:TKC131088 TTY131084:TTY131088 UDU131084:UDU131088 UNQ131084:UNQ131088 UXM131084:UXM131088 VHI131084:VHI131088 VRE131084:VRE131088 WBA131084:WBA131088 WKW131084:WKW131088 WUS131084:WUS131088 IG196620:IG196624 SC196620:SC196624 ABY196620:ABY196624 ALU196620:ALU196624 AVQ196620:AVQ196624 BFM196620:BFM196624 BPI196620:BPI196624 BZE196620:BZE196624 CJA196620:CJA196624 CSW196620:CSW196624 DCS196620:DCS196624 DMO196620:DMO196624 DWK196620:DWK196624 EGG196620:EGG196624 EQC196620:EQC196624 EZY196620:EZY196624 FJU196620:FJU196624 FTQ196620:FTQ196624 GDM196620:GDM196624 GNI196620:GNI196624 GXE196620:GXE196624 HHA196620:HHA196624 HQW196620:HQW196624 IAS196620:IAS196624 IKO196620:IKO196624 IUK196620:IUK196624 JEG196620:JEG196624 JOC196620:JOC196624 JXY196620:JXY196624 KHU196620:KHU196624 KRQ196620:KRQ196624 LBM196620:LBM196624 LLI196620:LLI196624 LVE196620:LVE196624 MFA196620:MFA196624 MOW196620:MOW196624 MYS196620:MYS196624 NIO196620:NIO196624 NSK196620:NSK196624 OCG196620:OCG196624 OMC196620:OMC196624 OVY196620:OVY196624 PFU196620:PFU196624 PPQ196620:PPQ196624 PZM196620:PZM196624 QJI196620:QJI196624 QTE196620:QTE196624 RDA196620:RDA196624 RMW196620:RMW196624 RWS196620:RWS196624 SGO196620:SGO196624 SQK196620:SQK196624 TAG196620:TAG196624 TKC196620:TKC196624 TTY196620:TTY196624 UDU196620:UDU196624 UNQ196620:UNQ196624 UXM196620:UXM196624 VHI196620:VHI196624 VRE196620:VRE196624 WBA196620:WBA196624 WKW196620:WKW196624 WUS196620:WUS196624 IG262156:IG262160 SC262156:SC262160 ABY262156:ABY262160 ALU262156:ALU262160 AVQ262156:AVQ262160 BFM262156:BFM262160 BPI262156:BPI262160 BZE262156:BZE262160 CJA262156:CJA262160 CSW262156:CSW262160 DCS262156:DCS262160 DMO262156:DMO262160 DWK262156:DWK262160 EGG262156:EGG262160 EQC262156:EQC262160 EZY262156:EZY262160 FJU262156:FJU262160 FTQ262156:FTQ262160 GDM262156:GDM262160 GNI262156:GNI262160 GXE262156:GXE262160 HHA262156:HHA262160 HQW262156:HQW262160 IAS262156:IAS262160 IKO262156:IKO262160 IUK262156:IUK262160 JEG262156:JEG262160 JOC262156:JOC262160 JXY262156:JXY262160 KHU262156:KHU262160 KRQ262156:KRQ262160 LBM262156:LBM262160 LLI262156:LLI262160 LVE262156:LVE262160 MFA262156:MFA262160 MOW262156:MOW262160 MYS262156:MYS262160 NIO262156:NIO262160 NSK262156:NSK262160 OCG262156:OCG262160 OMC262156:OMC262160 OVY262156:OVY262160 PFU262156:PFU262160 PPQ262156:PPQ262160 PZM262156:PZM262160 QJI262156:QJI262160 QTE262156:QTE262160 RDA262156:RDA262160 RMW262156:RMW262160 RWS262156:RWS262160 SGO262156:SGO262160 SQK262156:SQK262160 TAG262156:TAG262160 TKC262156:TKC262160 TTY262156:TTY262160 UDU262156:UDU262160 UNQ262156:UNQ262160 UXM262156:UXM262160 VHI262156:VHI262160 VRE262156:VRE262160 WBA262156:WBA262160 WKW262156:WKW262160 WUS262156:WUS262160 IG327692:IG327696 SC327692:SC327696 ABY327692:ABY327696 ALU327692:ALU327696 AVQ327692:AVQ327696 BFM327692:BFM327696 BPI327692:BPI327696 BZE327692:BZE327696 CJA327692:CJA327696 CSW327692:CSW327696 DCS327692:DCS327696 DMO327692:DMO327696 DWK327692:DWK327696 EGG327692:EGG327696 EQC327692:EQC327696 EZY327692:EZY327696 FJU327692:FJU327696 FTQ327692:FTQ327696 GDM327692:GDM327696 GNI327692:GNI327696 GXE327692:GXE327696 HHA327692:HHA327696 HQW327692:HQW327696 IAS327692:IAS327696 IKO327692:IKO327696 IUK327692:IUK327696 JEG327692:JEG327696 JOC327692:JOC327696 JXY327692:JXY327696 KHU327692:KHU327696 KRQ327692:KRQ327696 LBM327692:LBM327696 LLI327692:LLI327696 LVE327692:LVE327696 MFA327692:MFA327696 MOW327692:MOW327696 MYS327692:MYS327696 NIO327692:NIO327696 NSK327692:NSK327696 OCG327692:OCG327696 OMC327692:OMC327696 OVY327692:OVY327696 PFU327692:PFU327696 PPQ327692:PPQ327696 PZM327692:PZM327696 QJI327692:QJI327696 QTE327692:QTE327696 RDA327692:RDA327696 RMW327692:RMW327696 RWS327692:RWS327696 SGO327692:SGO327696 SQK327692:SQK327696 TAG327692:TAG327696 TKC327692:TKC327696 TTY327692:TTY327696 UDU327692:UDU327696 UNQ327692:UNQ327696 UXM327692:UXM327696 VHI327692:VHI327696 VRE327692:VRE327696 WBA327692:WBA327696 WKW327692:WKW327696 WUS327692:WUS327696 IG393228:IG393232 SC393228:SC393232 ABY393228:ABY393232 ALU393228:ALU393232 AVQ393228:AVQ393232 BFM393228:BFM393232 BPI393228:BPI393232 BZE393228:BZE393232 CJA393228:CJA393232 CSW393228:CSW393232 DCS393228:DCS393232 DMO393228:DMO393232 DWK393228:DWK393232 EGG393228:EGG393232 EQC393228:EQC393232 EZY393228:EZY393232 FJU393228:FJU393232 FTQ393228:FTQ393232 GDM393228:GDM393232 GNI393228:GNI393232 GXE393228:GXE393232 HHA393228:HHA393232 HQW393228:HQW393232 IAS393228:IAS393232 IKO393228:IKO393232 IUK393228:IUK393232 JEG393228:JEG393232 JOC393228:JOC393232 JXY393228:JXY393232 KHU393228:KHU393232 KRQ393228:KRQ393232 LBM393228:LBM393232 LLI393228:LLI393232 LVE393228:LVE393232 MFA393228:MFA393232 MOW393228:MOW393232 MYS393228:MYS393232 NIO393228:NIO393232 NSK393228:NSK393232 OCG393228:OCG393232 OMC393228:OMC393232 OVY393228:OVY393232 PFU393228:PFU393232 PPQ393228:PPQ393232 PZM393228:PZM393232 QJI393228:QJI393232 QTE393228:QTE393232 RDA393228:RDA393232 RMW393228:RMW393232 RWS393228:RWS393232 SGO393228:SGO393232 SQK393228:SQK393232 TAG393228:TAG393232 TKC393228:TKC393232 TTY393228:TTY393232 UDU393228:UDU393232 UNQ393228:UNQ393232 UXM393228:UXM393232 VHI393228:VHI393232 VRE393228:VRE393232 WBA393228:WBA393232 WKW393228:WKW393232 WUS393228:WUS393232 IG458764:IG458768 SC458764:SC458768 ABY458764:ABY458768 ALU458764:ALU458768 AVQ458764:AVQ458768 BFM458764:BFM458768 BPI458764:BPI458768 BZE458764:BZE458768 CJA458764:CJA458768 CSW458764:CSW458768 DCS458764:DCS458768 DMO458764:DMO458768 DWK458764:DWK458768 EGG458764:EGG458768 EQC458764:EQC458768 EZY458764:EZY458768 FJU458764:FJU458768 FTQ458764:FTQ458768 GDM458764:GDM458768 GNI458764:GNI458768 GXE458764:GXE458768 HHA458764:HHA458768 HQW458764:HQW458768 IAS458764:IAS458768 IKO458764:IKO458768 IUK458764:IUK458768 JEG458764:JEG458768 JOC458764:JOC458768 JXY458764:JXY458768 KHU458764:KHU458768 KRQ458764:KRQ458768 LBM458764:LBM458768 LLI458764:LLI458768 LVE458764:LVE458768 MFA458764:MFA458768 MOW458764:MOW458768 MYS458764:MYS458768 NIO458764:NIO458768 NSK458764:NSK458768 OCG458764:OCG458768 OMC458764:OMC458768 OVY458764:OVY458768 PFU458764:PFU458768 PPQ458764:PPQ458768 PZM458764:PZM458768 QJI458764:QJI458768 QTE458764:QTE458768 RDA458764:RDA458768 RMW458764:RMW458768 RWS458764:RWS458768 SGO458764:SGO458768 SQK458764:SQK458768 TAG458764:TAG458768 TKC458764:TKC458768 TTY458764:TTY458768 UDU458764:UDU458768 UNQ458764:UNQ458768 UXM458764:UXM458768 VHI458764:VHI458768 VRE458764:VRE458768 WBA458764:WBA458768 WKW458764:WKW458768 WUS458764:WUS458768 IG524300:IG524304 SC524300:SC524304 ABY524300:ABY524304 ALU524300:ALU524304 AVQ524300:AVQ524304 BFM524300:BFM524304 BPI524300:BPI524304 BZE524300:BZE524304 CJA524300:CJA524304 CSW524300:CSW524304 DCS524300:DCS524304 DMO524300:DMO524304 DWK524300:DWK524304 EGG524300:EGG524304 EQC524300:EQC524304 EZY524300:EZY524304 FJU524300:FJU524304 FTQ524300:FTQ524304 GDM524300:GDM524304 GNI524300:GNI524304 GXE524300:GXE524304 HHA524300:HHA524304 HQW524300:HQW524304 IAS524300:IAS524304 IKO524300:IKO524304 IUK524300:IUK524304 JEG524300:JEG524304 JOC524300:JOC524304 JXY524300:JXY524304 KHU524300:KHU524304 KRQ524300:KRQ524304 LBM524300:LBM524304 LLI524300:LLI524304 LVE524300:LVE524304 MFA524300:MFA524304 MOW524300:MOW524304 MYS524300:MYS524304 NIO524300:NIO524304 NSK524300:NSK524304 OCG524300:OCG524304 OMC524300:OMC524304 OVY524300:OVY524304 PFU524300:PFU524304 PPQ524300:PPQ524304 PZM524300:PZM524304 QJI524300:QJI524304 QTE524300:QTE524304 RDA524300:RDA524304 RMW524300:RMW524304 RWS524300:RWS524304 SGO524300:SGO524304 SQK524300:SQK524304 TAG524300:TAG524304 TKC524300:TKC524304 TTY524300:TTY524304 UDU524300:UDU524304 UNQ524300:UNQ524304 UXM524300:UXM524304 VHI524300:VHI524304 VRE524300:VRE524304 WBA524300:WBA524304 WKW524300:WKW524304 WUS524300:WUS524304 IG589836:IG589840 SC589836:SC589840 ABY589836:ABY589840 ALU589836:ALU589840 AVQ589836:AVQ589840 BFM589836:BFM589840 BPI589836:BPI589840 BZE589836:BZE589840 CJA589836:CJA589840 CSW589836:CSW589840 DCS589836:DCS589840 DMO589836:DMO589840 DWK589836:DWK589840 EGG589836:EGG589840 EQC589836:EQC589840 EZY589836:EZY589840 FJU589836:FJU589840 FTQ589836:FTQ589840 GDM589836:GDM589840 GNI589836:GNI589840 GXE589836:GXE589840 HHA589836:HHA589840 HQW589836:HQW589840 IAS589836:IAS589840 IKO589836:IKO589840 IUK589836:IUK589840 JEG589836:JEG589840 JOC589836:JOC589840 JXY589836:JXY589840 KHU589836:KHU589840 KRQ589836:KRQ589840 LBM589836:LBM589840 LLI589836:LLI589840 LVE589836:LVE589840 MFA589836:MFA589840 MOW589836:MOW589840 MYS589836:MYS589840 NIO589836:NIO589840 NSK589836:NSK589840 OCG589836:OCG589840 OMC589836:OMC589840 OVY589836:OVY589840 PFU589836:PFU589840 PPQ589836:PPQ589840 PZM589836:PZM589840 QJI589836:QJI589840 QTE589836:QTE589840 RDA589836:RDA589840 RMW589836:RMW589840 RWS589836:RWS589840 SGO589836:SGO589840 SQK589836:SQK589840 TAG589836:TAG589840 TKC589836:TKC589840 TTY589836:TTY589840 UDU589836:UDU589840 UNQ589836:UNQ589840 UXM589836:UXM589840 VHI589836:VHI589840 VRE589836:VRE589840 WBA589836:WBA589840 WKW589836:WKW589840 WUS589836:WUS589840 IG655372:IG655376 SC655372:SC655376 ABY655372:ABY655376 ALU655372:ALU655376 AVQ655372:AVQ655376 BFM655372:BFM655376 BPI655372:BPI655376 BZE655372:BZE655376 CJA655372:CJA655376 CSW655372:CSW655376 DCS655372:DCS655376 DMO655372:DMO655376 DWK655372:DWK655376 EGG655372:EGG655376 EQC655372:EQC655376 EZY655372:EZY655376 FJU655372:FJU655376 FTQ655372:FTQ655376 GDM655372:GDM655376 GNI655372:GNI655376 GXE655372:GXE655376 HHA655372:HHA655376 HQW655372:HQW655376 IAS655372:IAS655376 IKO655372:IKO655376 IUK655372:IUK655376 JEG655372:JEG655376 JOC655372:JOC655376 JXY655372:JXY655376 KHU655372:KHU655376 KRQ655372:KRQ655376 LBM655372:LBM655376 LLI655372:LLI655376 LVE655372:LVE655376 MFA655372:MFA655376 MOW655372:MOW655376 MYS655372:MYS655376 NIO655372:NIO655376 NSK655372:NSK655376 OCG655372:OCG655376 OMC655372:OMC655376 OVY655372:OVY655376 PFU655372:PFU655376 PPQ655372:PPQ655376 PZM655372:PZM655376 QJI655372:QJI655376 QTE655372:QTE655376 RDA655372:RDA655376 RMW655372:RMW655376 RWS655372:RWS655376 SGO655372:SGO655376 SQK655372:SQK655376 TAG655372:TAG655376 TKC655372:TKC655376 TTY655372:TTY655376 UDU655372:UDU655376 UNQ655372:UNQ655376 UXM655372:UXM655376 VHI655372:VHI655376 VRE655372:VRE655376 WBA655372:WBA655376 WKW655372:WKW655376 WUS655372:WUS655376 IG720908:IG720912 SC720908:SC720912 ABY720908:ABY720912 ALU720908:ALU720912 AVQ720908:AVQ720912 BFM720908:BFM720912 BPI720908:BPI720912 BZE720908:BZE720912 CJA720908:CJA720912 CSW720908:CSW720912 DCS720908:DCS720912 DMO720908:DMO720912 DWK720908:DWK720912 EGG720908:EGG720912 EQC720908:EQC720912 EZY720908:EZY720912 FJU720908:FJU720912 FTQ720908:FTQ720912 GDM720908:GDM720912 GNI720908:GNI720912 GXE720908:GXE720912 HHA720908:HHA720912 HQW720908:HQW720912 IAS720908:IAS720912 IKO720908:IKO720912 IUK720908:IUK720912 JEG720908:JEG720912 JOC720908:JOC720912 JXY720908:JXY720912 KHU720908:KHU720912 KRQ720908:KRQ720912 LBM720908:LBM720912 LLI720908:LLI720912 LVE720908:LVE720912 MFA720908:MFA720912 MOW720908:MOW720912 MYS720908:MYS720912 NIO720908:NIO720912 NSK720908:NSK720912 OCG720908:OCG720912 OMC720908:OMC720912 OVY720908:OVY720912 PFU720908:PFU720912 PPQ720908:PPQ720912 PZM720908:PZM720912 QJI720908:QJI720912 QTE720908:QTE720912 RDA720908:RDA720912 RMW720908:RMW720912 RWS720908:RWS720912 SGO720908:SGO720912 SQK720908:SQK720912 TAG720908:TAG720912 TKC720908:TKC720912 TTY720908:TTY720912 UDU720908:UDU720912 UNQ720908:UNQ720912 UXM720908:UXM720912 VHI720908:VHI720912 VRE720908:VRE720912 WBA720908:WBA720912 WKW720908:WKW720912 WUS720908:WUS720912 IG786444:IG786448 SC786444:SC786448 ABY786444:ABY786448 ALU786444:ALU786448 AVQ786444:AVQ786448 BFM786444:BFM786448 BPI786444:BPI786448 BZE786444:BZE786448 CJA786444:CJA786448 CSW786444:CSW786448 DCS786444:DCS786448 DMO786444:DMO786448 DWK786444:DWK786448 EGG786444:EGG786448 EQC786444:EQC786448 EZY786444:EZY786448 FJU786444:FJU786448 FTQ786444:FTQ786448 GDM786444:GDM786448 GNI786444:GNI786448 GXE786444:GXE786448 HHA786444:HHA786448 HQW786444:HQW786448 IAS786444:IAS786448 IKO786444:IKO786448 IUK786444:IUK786448 JEG786444:JEG786448 JOC786444:JOC786448 JXY786444:JXY786448 KHU786444:KHU786448 KRQ786444:KRQ786448 LBM786444:LBM786448 LLI786444:LLI786448 LVE786444:LVE786448 MFA786444:MFA786448 MOW786444:MOW786448 MYS786444:MYS786448 NIO786444:NIO786448 NSK786444:NSK786448 OCG786444:OCG786448 OMC786444:OMC786448 OVY786444:OVY786448 PFU786444:PFU786448 PPQ786444:PPQ786448 PZM786444:PZM786448 QJI786444:QJI786448 QTE786444:QTE786448 RDA786444:RDA786448 RMW786444:RMW786448 RWS786444:RWS786448 SGO786444:SGO786448 SQK786444:SQK786448 TAG786444:TAG786448 TKC786444:TKC786448 TTY786444:TTY786448 UDU786444:UDU786448 UNQ786444:UNQ786448 UXM786444:UXM786448 VHI786444:VHI786448 VRE786444:VRE786448 WBA786444:WBA786448 WKW786444:WKW786448 WUS786444:WUS786448 IG851980:IG851984 SC851980:SC851984 ABY851980:ABY851984 ALU851980:ALU851984 AVQ851980:AVQ851984 BFM851980:BFM851984 BPI851980:BPI851984 BZE851980:BZE851984 CJA851980:CJA851984 CSW851980:CSW851984 DCS851980:DCS851984 DMO851980:DMO851984 DWK851980:DWK851984 EGG851980:EGG851984 EQC851980:EQC851984 EZY851980:EZY851984 FJU851980:FJU851984 FTQ851980:FTQ851984 GDM851980:GDM851984 GNI851980:GNI851984 GXE851980:GXE851984 HHA851980:HHA851984 HQW851980:HQW851984 IAS851980:IAS851984 IKO851980:IKO851984 IUK851980:IUK851984 JEG851980:JEG851984 JOC851980:JOC851984 JXY851980:JXY851984 KHU851980:KHU851984 KRQ851980:KRQ851984 LBM851980:LBM851984 LLI851980:LLI851984 LVE851980:LVE851984 MFA851980:MFA851984 MOW851980:MOW851984 MYS851980:MYS851984 NIO851980:NIO851984 NSK851980:NSK851984 OCG851980:OCG851984 OMC851980:OMC851984 OVY851980:OVY851984 PFU851980:PFU851984 PPQ851980:PPQ851984 PZM851980:PZM851984 QJI851980:QJI851984 QTE851980:QTE851984 RDA851980:RDA851984 RMW851980:RMW851984 RWS851980:RWS851984 SGO851980:SGO851984 SQK851980:SQK851984 TAG851980:TAG851984 TKC851980:TKC851984 TTY851980:TTY851984 UDU851980:UDU851984 UNQ851980:UNQ851984 UXM851980:UXM851984 VHI851980:VHI851984 VRE851980:VRE851984 WBA851980:WBA851984 WKW851980:WKW851984 WUS851980:WUS851984 IG917516:IG917520 SC917516:SC917520 ABY917516:ABY917520 ALU917516:ALU917520 AVQ917516:AVQ917520 BFM917516:BFM917520 BPI917516:BPI917520 BZE917516:BZE917520 CJA917516:CJA917520 CSW917516:CSW917520 DCS917516:DCS917520 DMO917516:DMO917520 DWK917516:DWK917520 EGG917516:EGG917520 EQC917516:EQC917520 EZY917516:EZY917520 FJU917516:FJU917520 FTQ917516:FTQ917520 GDM917516:GDM917520 GNI917516:GNI917520 GXE917516:GXE917520 HHA917516:HHA917520 HQW917516:HQW917520 IAS917516:IAS917520 IKO917516:IKO917520 IUK917516:IUK917520 JEG917516:JEG917520 JOC917516:JOC917520 JXY917516:JXY917520 KHU917516:KHU917520 KRQ917516:KRQ917520 LBM917516:LBM917520 LLI917516:LLI917520 LVE917516:LVE917520 MFA917516:MFA917520 MOW917516:MOW917520 MYS917516:MYS917520 NIO917516:NIO917520 NSK917516:NSK917520 OCG917516:OCG917520 OMC917516:OMC917520 OVY917516:OVY917520 PFU917516:PFU917520 PPQ917516:PPQ917520 PZM917516:PZM917520 QJI917516:QJI917520 QTE917516:QTE917520 RDA917516:RDA917520 RMW917516:RMW917520 RWS917516:RWS917520 SGO917516:SGO917520 SQK917516:SQK917520 TAG917516:TAG917520 TKC917516:TKC917520 TTY917516:TTY917520 UDU917516:UDU917520 UNQ917516:UNQ917520 UXM917516:UXM917520 VHI917516:VHI917520 VRE917516:VRE917520 WBA917516:WBA917520 WKW917516:WKW917520 WUS917516:WUS917520 IG983052:IG983056 SC983052:SC983056 ABY983052:ABY983056 ALU983052:ALU983056 AVQ983052:AVQ983056 BFM983052:BFM983056 BPI983052:BPI983056 BZE983052:BZE983056 CJA983052:CJA983056 CSW983052:CSW983056 DCS983052:DCS983056 DMO983052:DMO983056 DWK983052:DWK983056 EGG983052:EGG983056 EQC983052:EQC983056 EZY983052:EZY983056 FJU983052:FJU983056 FTQ983052:FTQ983056 GDM983052:GDM983056 GNI983052:GNI983056 GXE983052:GXE983056 HHA983052:HHA983056 HQW983052:HQW983056 IAS983052:IAS983056 IKO983052:IKO983056 IUK983052:IUK983056 JEG983052:JEG983056 JOC983052:JOC983056 JXY983052:JXY983056 KHU983052:KHU983056 KRQ983052:KRQ983056 LBM983052:LBM983056 LLI983052:LLI983056 LVE983052:LVE983056 MFA983052:MFA983056 MOW983052:MOW983056 MYS983052:MYS983056 NIO983052:NIO983056 NSK983052:NSK983056 OCG983052:OCG983056 OMC983052:OMC983056 OVY983052:OVY983056 PFU983052:PFU983056 PPQ983052:PPQ983056 PZM983052:PZM983056 QJI983052:QJI983056 QTE983052:QTE983056 RDA983052:RDA983056 RMW983052:RMW983056 RWS983052:RWS983056 SGO983052:SGO983056 SQK983052:SQK983056 TAG983052:TAG983056 TKC983052:TKC983056 TTY983052:TTY983056 UDU983052:UDU983056 UNQ983052:UNQ983056 UXM983052:UXM983056 VHI983052:VHI983056 VRE983052:VRE983056 WBA983052:WBA983056 WKW983052:WKW983056 WUS983052:WUS983056 IG65543:IG65544 SC65543:SC65544 ABY65543:ABY65544 ALU65543:ALU65544 AVQ65543:AVQ65544 BFM65543:BFM65544 BPI65543:BPI65544 BZE65543:BZE65544 CJA65543:CJA65544 CSW65543:CSW65544 DCS65543:DCS65544 DMO65543:DMO65544 DWK65543:DWK65544 EGG65543:EGG65544 EQC65543:EQC65544 EZY65543:EZY65544 FJU65543:FJU65544 FTQ65543:FTQ65544 GDM65543:GDM65544 GNI65543:GNI65544 GXE65543:GXE65544 HHA65543:HHA65544 HQW65543:HQW65544 IAS65543:IAS65544 IKO65543:IKO65544 IUK65543:IUK65544 JEG65543:JEG65544 JOC65543:JOC65544 JXY65543:JXY65544 KHU65543:KHU65544 KRQ65543:KRQ65544 LBM65543:LBM65544 LLI65543:LLI65544 LVE65543:LVE65544 MFA65543:MFA65544 MOW65543:MOW65544 MYS65543:MYS65544 NIO65543:NIO65544 NSK65543:NSK65544 OCG65543:OCG65544 OMC65543:OMC65544 OVY65543:OVY65544 PFU65543:PFU65544 PPQ65543:PPQ65544 PZM65543:PZM65544 QJI65543:QJI65544 QTE65543:QTE65544 RDA65543:RDA65544 RMW65543:RMW65544 RWS65543:RWS65544 SGO65543:SGO65544 SQK65543:SQK65544 TAG65543:TAG65544 TKC65543:TKC65544 TTY65543:TTY65544 UDU65543:UDU65544 UNQ65543:UNQ65544 UXM65543:UXM65544 VHI65543:VHI65544 VRE65543:VRE65544 WBA65543:WBA65544 WKW65543:WKW65544 WUS65543:WUS65544 IG131079:IG131080 SC131079:SC131080 ABY131079:ABY131080 ALU131079:ALU131080 AVQ131079:AVQ131080 BFM131079:BFM131080 BPI131079:BPI131080 BZE131079:BZE131080 CJA131079:CJA131080 CSW131079:CSW131080 DCS131079:DCS131080 DMO131079:DMO131080 DWK131079:DWK131080 EGG131079:EGG131080 EQC131079:EQC131080 EZY131079:EZY131080 FJU131079:FJU131080 FTQ131079:FTQ131080 GDM131079:GDM131080 GNI131079:GNI131080 GXE131079:GXE131080 HHA131079:HHA131080 HQW131079:HQW131080 IAS131079:IAS131080 IKO131079:IKO131080 IUK131079:IUK131080 JEG131079:JEG131080 JOC131079:JOC131080 JXY131079:JXY131080 KHU131079:KHU131080 KRQ131079:KRQ131080 LBM131079:LBM131080 LLI131079:LLI131080 LVE131079:LVE131080 MFA131079:MFA131080 MOW131079:MOW131080 MYS131079:MYS131080 NIO131079:NIO131080 NSK131079:NSK131080 OCG131079:OCG131080 OMC131079:OMC131080 OVY131079:OVY131080 PFU131079:PFU131080 PPQ131079:PPQ131080 PZM131079:PZM131080 QJI131079:QJI131080 QTE131079:QTE131080 RDA131079:RDA131080 RMW131079:RMW131080 RWS131079:RWS131080 SGO131079:SGO131080 SQK131079:SQK131080 TAG131079:TAG131080 TKC131079:TKC131080 TTY131079:TTY131080 UDU131079:UDU131080 UNQ131079:UNQ131080 UXM131079:UXM131080 VHI131079:VHI131080 VRE131079:VRE131080 WBA131079:WBA131080 WKW131079:WKW131080 WUS131079:WUS131080 IG196615:IG196616 SC196615:SC196616 ABY196615:ABY196616 ALU196615:ALU196616 AVQ196615:AVQ196616 BFM196615:BFM196616 BPI196615:BPI196616 BZE196615:BZE196616 CJA196615:CJA196616 CSW196615:CSW196616 DCS196615:DCS196616 DMO196615:DMO196616 DWK196615:DWK196616 EGG196615:EGG196616 EQC196615:EQC196616 EZY196615:EZY196616 FJU196615:FJU196616 FTQ196615:FTQ196616 GDM196615:GDM196616 GNI196615:GNI196616 GXE196615:GXE196616 HHA196615:HHA196616 HQW196615:HQW196616 IAS196615:IAS196616 IKO196615:IKO196616 IUK196615:IUK196616 JEG196615:JEG196616 JOC196615:JOC196616 JXY196615:JXY196616 KHU196615:KHU196616 KRQ196615:KRQ196616 LBM196615:LBM196616 LLI196615:LLI196616 LVE196615:LVE196616 MFA196615:MFA196616 MOW196615:MOW196616 MYS196615:MYS196616 NIO196615:NIO196616 NSK196615:NSK196616 OCG196615:OCG196616 OMC196615:OMC196616 OVY196615:OVY196616 PFU196615:PFU196616 PPQ196615:PPQ196616 PZM196615:PZM196616 QJI196615:QJI196616 QTE196615:QTE196616 RDA196615:RDA196616 RMW196615:RMW196616 RWS196615:RWS196616 SGO196615:SGO196616 SQK196615:SQK196616 TAG196615:TAG196616 TKC196615:TKC196616 TTY196615:TTY196616 UDU196615:UDU196616 UNQ196615:UNQ196616 UXM196615:UXM196616 VHI196615:VHI196616 VRE196615:VRE196616 WBA196615:WBA196616 WKW196615:WKW196616 WUS196615:WUS196616 IG262151:IG262152 SC262151:SC262152 ABY262151:ABY262152 ALU262151:ALU262152 AVQ262151:AVQ262152 BFM262151:BFM262152 BPI262151:BPI262152 BZE262151:BZE262152 CJA262151:CJA262152 CSW262151:CSW262152 DCS262151:DCS262152 DMO262151:DMO262152 DWK262151:DWK262152 EGG262151:EGG262152 EQC262151:EQC262152 EZY262151:EZY262152 FJU262151:FJU262152 FTQ262151:FTQ262152 GDM262151:GDM262152 GNI262151:GNI262152 GXE262151:GXE262152 HHA262151:HHA262152 HQW262151:HQW262152 IAS262151:IAS262152 IKO262151:IKO262152 IUK262151:IUK262152 JEG262151:JEG262152 JOC262151:JOC262152 JXY262151:JXY262152 KHU262151:KHU262152 KRQ262151:KRQ262152 LBM262151:LBM262152 LLI262151:LLI262152 LVE262151:LVE262152 MFA262151:MFA262152 MOW262151:MOW262152 MYS262151:MYS262152 NIO262151:NIO262152 NSK262151:NSK262152 OCG262151:OCG262152 OMC262151:OMC262152 OVY262151:OVY262152 PFU262151:PFU262152 PPQ262151:PPQ262152 PZM262151:PZM262152 QJI262151:QJI262152 QTE262151:QTE262152 RDA262151:RDA262152 RMW262151:RMW262152 RWS262151:RWS262152 SGO262151:SGO262152 SQK262151:SQK262152 TAG262151:TAG262152 TKC262151:TKC262152 TTY262151:TTY262152 UDU262151:UDU262152 UNQ262151:UNQ262152 UXM262151:UXM262152 VHI262151:VHI262152 VRE262151:VRE262152 WBA262151:WBA262152 WKW262151:WKW262152 WUS262151:WUS262152 IG327687:IG327688 SC327687:SC327688 ABY327687:ABY327688 ALU327687:ALU327688 AVQ327687:AVQ327688 BFM327687:BFM327688 BPI327687:BPI327688 BZE327687:BZE327688 CJA327687:CJA327688 CSW327687:CSW327688 DCS327687:DCS327688 DMO327687:DMO327688 DWK327687:DWK327688 EGG327687:EGG327688 EQC327687:EQC327688 EZY327687:EZY327688 FJU327687:FJU327688 FTQ327687:FTQ327688 GDM327687:GDM327688 GNI327687:GNI327688 GXE327687:GXE327688 HHA327687:HHA327688 HQW327687:HQW327688 IAS327687:IAS327688 IKO327687:IKO327688 IUK327687:IUK327688 JEG327687:JEG327688 JOC327687:JOC327688 JXY327687:JXY327688 KHU327687:KHU327688 KRQ327687:KRQ327688 LBM327687:LBM327688 LLI327687:LLI327688 LVE327687:LVE327688 MFA327687:MFA327688 MOW327687:MOW327688 MYS327687:MYS327688 NIO327687:NIO327688 NSK327687:NSK327688 OCG327687:OCG327688 OMC327687:OMC327688 OVY327687:OVY327688 PFU327687:PFU327688 PPQ327687:PPQ327688 PZM327687:PZM327688 QJI327687:QJI327688 QTE327687:QTE327688 RDA327687:RDA327688 RMW327687:RMW327688 RWS327687:RWS327688 SGO327687:SGO327688 SQK327687:SQK327688 TAG327687:TAG327688 TKC327687:TKC327688 TTY327687:TTY327688 UDU327687:UDU327688 UNQ327687:UNQ327688 UXM327687:UXM327688 VHI327687:VHI327688 VRE327687:VRE327688 WBA327687:WBA327688 WKW327687:WKW327688 WUS327687:WUS327688 IG393223:IG393224 SC393223:SC393224 ABY393223:ABY393224 ALU393223:ALU393224 AVQ393223:AVQ393224 BFM393223:BFM393224 BPI393223:BPI393224 BZE393223:BZE393224 CJA393223:CJA393224 CSW393223:CSW393224 DCS393223:DCS393224 DMO393223:DMO393224 DWK393223:DWK393224 EGG393223:EGG393224 EQC393223:EQC393224 EZY393223:EZY393224 FJU393223:FJU393224 FTQ393223:FTQ393224 GDM393223:GDM393224 GNI393223:GNI393224 GXE393223:GXE393224 HHA393223:HHA393224 HQW393223:HQW393224 IAS393223:IAS393224 IKO393223:IKO393224 IUK393223:IUK393224 JEG393223:JEG393224 JOC393223:JOC393224 JXY393223:JXY393224 KHU393223:KHU393224 KRQ393223:KRQ393224 LBM393223:LBM393224 LLI393223:LLI393224 LVE393223:LVE393224 MFA393223:MFA393224 MOW393223:MOW393224 MYS393223:MYS393224 NIO393223:NIO393224 NSK393223:NSK393224 OCG393223:OCG393224 OMC393223:OMC393224 OVY393223:OVY393224 PFU393223:PFU393224 PPQ393223:PPQ393224 PZM393223:PZM393224 QJI393223:QJI393224 QTE393223:QTE393224 RDA393223:RDA393224 RMW393223:RMW393224 RWS393223:RWS393224 SGO393223:SGO393224 SQK393223:SQK393224 TAG393223:TAG393224 TKC393223:TKC393224 TTY393223:TTY393224 UDU393223:UDU393224 UNQ393223:UNQ393224 UXM393223:UXM393224 VHI393223:VHI393224 VRE393223:VRE393224 WBA393223:WBA393224 WKW393223:WKW393224 WUS393223:WUS393224 IG458759:IG458760 SC458759:SC458760 ABY458759:ABY458760 ALU458759:ALU458760 AVQ458759:AVQ458760 BFM458759:BFM458760 BPI458759:BPI458760 BZE458759:BZE458760 CJA458759:CJA458760 CSW458759:CSW458760 DCS458759:DCS458760 DMO458759:DMO458760 DWK458759:DWK458760 EGG458759:EGG458760 EQC458759:EQC458760 EZY458759:EZY458760 FJU458759:FJU458760 FTQ458759:FTQ458760 GDM458759:GDM458760 GNI458759:GNI458760 GXE458759:GXE458760 HHA458759:HHA458760 HQW458759:HQW458760 IAS458759:IAS458760 IKO458759:IKO458760 IUK458759:IUK458760 JEG458759:JEG458760 JOC458759:JOC458760 JXY458759:JXY458760 KHU458759:KHU458760 KRQ458759:KRQ458760 LBM458759:LBM458760 LLI458759:LLI458760 LVE458759:LVE458760 MFA458759:MFA458760 MOW458759:MOW458760 MYS458759:MYS458760 NIO458759:NIO458760 NSK458759:NSK458760 OCG458759:OCG458760 OMC458759:OMC458760 OVY458759:OVY458760 PFU458759:PFU458760 PPQ458759:PPQ458760 PZM458759:PZM458760 QJI458759:QJI458760 QTE458759:QTE458760 RDA458759:RDA458760 RMW458759:RMW458760 RWS458759:RWS458760 SGO458759:SGO458760 SQK458759:SQK458760 TAG458759:TAG458760 TKC458759:TKC458760 TTY458759:TTY458760 UDU458759:UDU458760 UNQ458759:UNQ458760 UXM458759:UXM458760 VHI458759:VHI458760 VRE458759:VRE458760 WBA458759:WBA458760 WKW458759:WKW458760 WUS458759:WUS458760 IG524295:IG524296 SC524295:SC524296 ABY524295:ABY524296 ALU524295:ALU524296 AVQ524295:AVQ524296 BFM524295:BFM524296 BPI524295:BPI524296 BZE524295:BZE524296 CJA524295:CJA524296 CSW524295:CSW524296 DCS524295:DCS524296 DMO524295:DMO524296 DWK524295:DWK524296 EGG524295:EGG524296 EQC524295:EQC524296 EZY524295:EZY524296 FJU524295:FJU524296 FTQ524295:FTQ524296 GDM524295:GDM524296 GNI524295:GNI524296 GXE524295:GXE524296 HHA524295:HHA524296 HQW524295:HQW524296 IAS524295:IAS524296 IKO524295:IKO524296 IUK524295:IUK524296 JEG524295:JEG524296 JOC524295:JOC524296 JXY524295:JXY524296 KHU524295:KHU524296 KRQ524295:KRQ524296 LBM524295:LBM524296 LLI524295:LLI524296 LVE524295:LVE524296 MFA524295:MFA524296 MOW524295:MOW524296 MYS524295:MYS524296 NIO524295:NIO524296 NSK524295:NSK524296 OCG524295:OCG524296 OMC524295:OMC524296 OVY524295:OVY524296 PFU524295:PFU524296 PPQ524295:PPQ524296 PZM524295:PZM524296 QJI524295:QJI524296 QTE524295:QTE524296 RDA524295:RDA524296 RMW524295:RMW524296 RWS524295:RWS524296 SGO524295:SGO524296 SQK524295:SQK524296 TAG524295:TAG524296 TKC524295:TKC524296 TTY524295:TTY524296 UDU524295:UDU524296 UNQ524295:UNQ524296 UXM524295:UXM524296 VHI524295:VHI524296 VRE524295:VRE524296 WBA524295:WBA524296 WKW524295:WKW524296 WUS524295:WUS524296 IG589831:IG589832 SC589831:SC589832 ABY589831:ABY589832 ALU589831:ALU589832 AVQ589831:AVQ589832 BFM589831:BFM589832 BPI589831:BPI589832 BZE589831:BZE589832 CJA589831:CJA589832 CSW589831:CSW589832 DCS589831:DCS589832 DMO589831:DMO589832 DWK589831:DWK589832 EGG589831:EGG589832 EQC589831:EQC589832 EZY589831:EZY589832 FJU589831:FJU589832 FTQ589831:FTQ589832 GDM589831:GDM589832 GNI589831:GNI589832 GXE589831:GXE589832 HHA589831:HHA589832 HQW589831:HQW589832 IAS589831:IAS589832 IKO589831:IKO589832 IUK589831:IUK589832 JEG589831:JEG589832 JOC589831:JOC589832 JXY589831:JXY589832 KHU589831:KHU589832 KRQ589831:KRQ589832 LBM589831:LBM589832 LLI589831:LLI589832 LVE589831:LVE589832 MFA589831:MFA589832 MOW589831:MOW589832 MYS589831:MYS589832 NIO589831:NIO589832 NSK589831:NSK589832 OCG589831:OCG589832 OMC589831:OMC589832 OVY589831:OVY589832 PFU589831:PFU589832 PPQ589831:PPQ589832 PZM589831:PZM589832 QJI589831:QJI589832 QTE589831:QTE589832 RDA589831:RDA589832 RMW589831:RMW589832 RWS589831:RWS589832 SGO589831:SGO589832 SQK589831:SQK589832 TAG589831:TAG589832 TKC589831:TKC589832 TTY589831:TTY589832 UDU589831:UDU589832 UNQ589831:UNQ589832 UXM589831:UXM589832 VHI589831:VHI589832 VRE589831:VRE589832 WBA589831:WBA589832 WKW589831:WKW589832 WUS589831:WUS589832 IG655367:IG655368 SC655367:SC655368 ABY655367:ABY655368 ALU655367:ALU655368 AVQ655367:AVQ655368 BFM655367:BFM655368 BPI655367:BPI655368 BZE655367:BZE655368 CJA655367:CJA655368 CSW655367:CSW655368 DCS655367:DCS655368 DMO655367:DMO655368 DWK655367:DWK655368 EGG655367:EGG655368 EQC655367:EQC655368 EZY655367:EZY655368 FJU655367:FJU655368 FTQ655367:FTQ655368 GDM655367:GDM655368 GNI655367:GNI655368 GXE655367:GXE655368 HHA655367:HHA655368 HQW655367:HQW655368 IAS655367:IAS655368 IKO655367:IKO655368 IUK655367:IUK655368 JEG655367:JEG655368 JOC655367:JOC655368 JXY655367:JXY655368 KHU655367:KHU655368 KRQ655367:KRQ655368 LBM655367:LBM655368 LLI655367:LLI655368 LVE655367:LVE655368 MFA655367:MFA655368 MOW655367:MOW655368 MYS655367:MYS655368 NIO655367:NIO655368 NSK655367:NSK655368 OCG655367:OCG655368 OMC655367:OMC655368 OVY655367:OVY655368 PFU655367:PFU655368 PPQ655367:PPQ655368 PZM655367:PZM655368 QJI655367:QJI655368 QTE655367:QTE655368 RDA655367:RDA655368 RMW655367:RMW655368 RWS655367:RWS655368 SGO655367:SGO655368 SQK655367:SQK655368 TAG655367:TAG655368 TKC655367:TKC655368 TTY655367:TTY655368 UDU655367:UDU655368 UNQ655367:UNQ655368 UXM655367:UXM655368 VHI655367:VHI655368 VRE655367:VRE655368 WBA655367:WBA655368 WKW655367:WKW655368 WUS655367:WUS655368 IG720903:IG720904 SC720903:SC720904 ABY720903:ABY720904 ALU720903:ALU720904 AVQ720903:AVQ720904 BFM720903:BFM720904 BPI720903:BPI720904 BZE720903:BZE720904 CJA720903:CJA720904 CSW720903:CSW720904 DCS720903:DCS720904 DMO720903:DMO720904 DWK720903:DWK720904 EGG720903:EGG720904 EQC720903:EQC720904 EZY720903:EZY720904 FJU720903:FJU720904 FTQ720903:FTQ720904 GDM720903:GDM720904 GNI720903:GNI720904 GXE720903:GXE720904 HHA720903:HHA720904 HQW720903:HQW720904 IAS720903:IAS720904 IKO720903:IKO720904 IUK720903:IUK720904 JEG720903:JEG720904 JOC720903:JOC720904 JXY720903:JXY720904 KHU720903:KHU720904 KRQ720903:KRQ720904 LBM720903:LBM720904 LLI720903:LLI720904 LVE720903:LVE720904 MFA720903:MFA720904 MOW720903:MOW720904 MYS720903:MYS720904 NIO720903:NIO720904 NSK720903:NSK720904 OCG720903:OCG720904 OMC720903:OMC720904 OVY720903:OVY720904 PFU720903:PFU720904 PPQ720903:PPQ720904 PZM720903:PZM720904 QJI720903:QJI720904 QTE720903:QTE720904 RDA720903:RDA720904 RMW720903:RMW720904 RWS720903:RWS720904 SGO720903:SGO720904 SQK720903:SQK720904 TAG720903:TAG720904 TKC720903:TKC720904 TTY720903:TTY720904 UDU720903:UDU720904 UNQ720903:UNQ720904 UXM720903:UXM720904 VHI720903:VHI720904 VRE720903:VRE720904 WBA720903:WBA720904 WKW720903:WKW720904 WUS720903:WUS720904 IG786439:IG786440 SC786439:SC786440 ABY786439:ABY786440 ALU786439:ALU786440 AVQ786439:AVQ786440 BFM786439:BFM786440 BPI786439:BPI786440 BZE786439:BZE786440 CJA786439:CJA786440 CSW786439:CSW786440 DCS786439:DCS786440 DMO786439:DMO786440 DWK786439:DWK786440 EGG786439:EGG786440 EQC786439:EQC786440 EZY786439:EZY786440 FJU786439:FJU786440 FTQ786439:FTQ786440 GDM786439:GDM786440 GNI786439:GNI786440 GXE786439:GXE786440 HHA786439:HHA786440 HQW786439:HQW786440 IAS786439:IAS786440 IKO786439:IKO786440 IUK786439:IUK786440 JEG786439:JEG786440 JOC786439:JOC786440 JXY786439:JXY786440 KHU786439:KHU786440 KRQ786439:KRQ786440 LBM786439:LBM786440 LLI786439:LLI786440 LVE786439:LVE786440 MFA786439:MFA786440 MOW786439:MOW786440 MYS786439:MYS786440 NIO786439:NIO786440 NSK786439:NSK786440 OCG786439:OCG786440 OMC786439:OMC786440 OVY786439:OVY786440 PFU786439:PFU786440 PPQ786439:PPQ786440 PZM786439:PZM786440 QJI786439:QJI786440 QTE786439:QTE786440 RDA786439:RDA786440 RMW786439:RMW786440 RWS786439:RWS786440 SGO786439:SGO786440 SQK786439:SQK786440 TAG786439:TAG786440 TKC786439:TKC786440 TTY786439:TTY786440 UDU786439:UDU786440 UNQ786439:UNQ786440 UXM786439:UXM786440 VHI786439:VHI786440 VRE786439:VRE786440 WBA786439:WBA786440 WKW786439:WKW786440 WUS786439:WUS786440 IG851975:IG851976 SC851975:SC851976 ABY851975:ABY851976 ALU851975:ALU851976 AVQ851975:AVQ851976 BFM851975:BFM851976 BPI851975:BPI851976 BZE851975:BZE851976 CJA851975:CJA851976 CSW851975:CSW851976 DCS851975:DCS851976 DMO851975:DMO851976 DWK851975:DWK851976 EGG851975:EGG851976 EQC851975:EQC851976 EZY851975:EZY851976 FJU851975:FJU851976 FTQ851975:FTQ851976 GDM851975:GDM851976 GNI851975:GNI851976 GXE851975:GXE851976 HHA851975:HHA851976 HQW851975:HQW851976 IAS851975:IAS851976 IKO851975:IKO851976 IUK851975:IUK851976 JEG851975:JEG851976 JOC851975:JOC851976 JXY851975:JXY851976 KHU851975:KHU851976 KRQ851975:KRQ851976 LBM851975:LBM851976 LLI851975:LLI851976 LVE851975:LVE851976 MFA851975:MFA851976 MOW851975:MOW851976 MYS851975:MYS851976 NIO851975:NIO851976 NSK851975:NSK851976 OCG851975:OCG851976 OMC851975:OMC851976 OVY851975:OVY851976 PFU851975:PFU851976 PPQ851975:PPQ851976 PZM851975:PZM851976 QJI851975:QJI851976 QTE851975:QTE851976 RDA851975:RDA851976 RMW851975:RMW851976 RWS851975:RWS851976 SGO851975:SGO851976 SQK851975:SQK851976 TAG851975:TAG851976 TKC851975:TKC851976 TTY851975:TTY851976 UDU851975:UDU851976 UNQ851975:UNQ851976 UXM851975:UXM851976 VHI851975:VHI851976 VRE851975:VRE851976 WBA851975:WBA851976 WKW851975:WKW851976 WUS851975:WUS851976 IG917511:IG917512 SC917511:SC917512 ABY917511:ABY917512 ALU917511:ALU917512 AVQ917511:AVQ917512 BFM917511:BFM917512 BPI917511:BPI917512 BZE917511:BZE917512 CJA917511:CJA917512 CSW917511:CSW917512 DCS917511:DCS917512 DMO917511:DMO917512 DWK917511:DWK917512 EGG917511:EGG917512 EQC917511:EQC917512 EZY917511:EZY917512 FJU917511:FJU917512 FTQ917511:FTQ917512 GDM917511:GDM917512 GNI917511:GNI917512 GXE917511:GXE917512 HHA917511:HHA917512 HQW917511:HQW917512 IAS917511:IAS917512 IKO917511:IKO917512 IUK917511:IUK917512 JEG917511:JEG917512 JOC917511:JOC917512 JXY917511:JXY917512 KHU917511:KHU917512 KRQ917511:KRQ917512 LBM917511:LBM917512 LLI917511:LLI917512 LVE917511:LVE917512 MFA917511:MFA917512 MOW917511:MOW917512 MYS917511:MYS917512 NIO917511:NIO917512 NSK917511:NSK917512 OCG917511:OCG917512 OMC917511:OMC917512 OVY917511:OVY917512 PFU917511:PFU917512 PPQ917511:PPQ917512 PZM917511:PZM917512 QJI917511:QJI917512 QTE917511:QTE917512 RDA917511:RDA917512 RMW917511:RMW917512 RWS917511:RWS917512 SGO917511:SGO917512 SQK917511:SQK917512 TAG917511:TAG917512 TKC917511:TKC917512 TTY917511:TTY917512 UDU917511:UDU917512 UNQ917511:UNQ917512 UXM917511:UXM917512 VHI917511:VHI917512 VRE917511:VRE917512 WBA917511:WBA917512 WKW917511:WKW917512 WUS917511:WUS917512 IG983047:IG983048 SC983047:SC983048 ABY983047:ABY983048 ALU983047:ALU983048 AVQ983047:AVQ983048 BFM983047:BFM983048 BPI983047:BPI983048 BZE983047:BZE983048 CJA983047:CJA983048 CSW983047:CSW983048 DCS983047:DCS983048 DMO983047:DMO983048 DWK983047:DWK983048 EGG983047:EGG983048 EQC983047:EQC983048 EZY983047:EZY983048 FJU983047:FJU983048 FTQ983047:FTQ983048 GDM983047:GDM983048 GNI983047:GNI983048 GXE983047:GXE983048 HHA983047:HHA983048 HQW983047:HQW983048 IAS983047:IAS983048 IKO983047:IKO983048 IUK983047:IUK983048 JEG983047:JEG983048 JOC983047:JOC983048 JXY983047:JXY983048 KHU983047:KHU983048 KRQ983047:KRQ983048 LBM983047:LBM983048 LLI983047:LLI983048 LVE983047:LVE983048 MFA983047:MFA983048 MOW983047:MOW983048 MYS983047:MYS983048 NIO983047:NIO983048 NSK983047:NSK983048 OCG983047:OCG983048 OMC983047:OMC983048 OVY983047:OVY983048 PFU983047:PFU983048 PPQ983047:PPQ983048 PZM983047:PZM983048 QJI983047:QJI983048 QTE983047:QTE983048 RDA983047:RDA983048 RMW983047:RMW983048 RWS983047:RWS983048 SGO983047:SGO983048 SQK983047:SQK983048 TAG983047:TAG983048 TKC983047:TKC983048 TTY983047:TTY983048 UDU983047:UDU983048 UNQ983047:UNQ983048 UXM983047:UXM983048 VHI983047:VHI983048 VRE983047:VRE983048 WBA983047:WBA983048 WKW983047:WKW983048 WUS983047:WUS983048 IG65513:IG65515 SC65513:SC65515 ABY65513:ABY65515 ALU65513:ALU65515 AVQ65513:AVQ65515 BFM65513:BFM65515 BPI65513:BPI65515 BZE65513:BZE65515 CJA65513:CJA65515 CSW65513:CSW65515 DCS65513:DCS65515 DMO65513:DMO65515 DWK65513:DWK65515 EGG65513:EGG65515 EQC65513:EQC65515 EZY65513:EZY65515 FJU65513:FJU65515 FTQ65513:FTQ65515 GDM65513:GDM65515 GNI65513:GNI65515 GXE65513:GXE65515 HHA65513:HHA65515 HQW65513:HQW65515 IAS65513:IAS65515 IKO65513:IKO65515 IUK65513:IUK65515 JEG65513:JEG65515 JOC65513:JOC65515 JXY65513:JXY65515 KHU65513:KHU65515 KRQ65513:KRQ65515 LBM65513:LBM65515 LLI65513:LLI65515 LVE65513:LVE65515 MFA65513:MFA65515 MOW65513:MOW65515 MYS65513:MYS65515 NIO65513:NIO65515 NSK65513:NSK65515 OCG65513:OCG65515 OMC65513:OMC65515 OVY65513:OVY65515 PFU65513:PFU65515 PPQ65513:PPQ65515 PZM65513:PZM65515 QJI65513:QJI65515 QTE65513:QTE65515 RDA65513:RDA65515 RMW65513:RMW65515 RWS65513:RWS65515 SGO65513:SGO65515 SQK65513:SQK65515 TAG65513:TAG65515 TKC65513:TKC65515 TTY65513:TTY65515 UDU65513:UDU65515 UNQ65513:UNQ65515 UXM65513:UXM65515 VHI65513:VHI65515 VRE65513:VRE65515 WBA65513:WBA65515 WKW65513:WKW65515 WUS65513:WUS65515 IG131049:IG131051 SC131049:SC131051 ABY131049:ABY131051 ALU131049:ALU131051 AVQ131049:AVQ131051 BFM131049:BFM131051 BPI131049:BPI131051 BZE131049:BZE131051 CJA131049:CJA131051 CSW131049:CSW131051 DCS131049:DCS131051 DMO131049:DMO131051 DWK131049:DWK131051 EGG131049:EGG131051 EQC131049:EQC131051 EZY131049:EZY131051 FJU131049:FJU131051 FTQ131049:FTQ131051 GDM131049:GDM131051 GNI131049:GNI131051 GXE131049:GXE131051 HHA131049:HHA131051 HQW131049:HQW131051 IAS131049:IAS131051 IKO131049:IKO131051 IUK131049:IUK131051 JEG131049:JEG131051 JOC131049:JOC131051 JXY131049:JXY131051 KHU131049:KHU131051 KRQ131049:KRQ131051 LBM131049:LBM131051 LLI131049:LLI131051 LVE131049:LVE131051 MFA131049:MFA131051 MOW131049:MOW131051 MYS131049:MYS131051 NIO131049:NIO131051 NSK131049:NSK131051 OCG131049:OCG131051 OMC131049:OMC131051 OVY131049:OVY131051 PFU131049:PFU131051 PPQ131049:PPQ131051 PZM131049:PZM131051 QJI131049:QJI131051 QTE131049:QTE131051 RDA131049:RDA131051 RMW131049:RMW131051 RWS131049:RWS131051 SGO131049:SGO131051 SQK131049:SQK131051 TAG131049:TAG131051 TKC131049:TKC131051 TTY131049:TTY131051 UDU131049:UDU131051 UNQ131049:UNQ131051 UXM131049:UXM131051 VHI131049:VHI131051 VRE131049:VRE131051 WBA131049:WBA131051 WKW131049:WKW131051 WUS131049:WUS131051 IG196585:IG196587 SC196585:SC196587 ABY196585:ABY196587 ALU196585:ALU196587 AVQ196585:AVQ196587 BFM196585:BFM196587 BPI196585:BPI196587 BZE196585:BZE196587 CJA196585:CJA196587 CSW196585:CSW196587 DCS196585:DCS196587 DMO196585:DMO196587 DWK196585:DWK196587 EGG196585:EGG196587 EQC196585:EQC196587 EZY196585:EZY196587 FJU196585:FJU196587 FTQ196585:FTQ196587 GDM196585:GDM196587 GNI196585:GNI196587 GXE196585:GXE196587 HHA196585:HHA196587 HQW196585:HQW196587 IAS196585:IAS196587 IKO196585:IKO196587 IUK196585:IUK196587 JEG196585:JEG196587 JOC196585:JOC196587 JXY196585:JXY196587 KHU196585:KHU196587 KRQ196585:KRQ196587 LBM196585:LBM196587 LLI196585:LLI196587 LVE196585:LVE196587 MFA196585:MFA196587 MOW196585:MOW196587 MYS196585:MYS196587 NIO196585:NIO196587 NSK196585:NSK196587 OCG196585:OCG196587 OMC196585:OMC196587 OVY196585:OVY196587 PFU196585:PFU196587 PPQ196585:PPQ196587 PZM196585:PZM196587 QJI196585:QJI196587 QTE196585:QTE196587 RDA196585:RDA196587 RMW196585:RMW196587 RWS196585:RWS196587 SGO196585:SGO196587 SQK196585:SQK196587 TAG196585:TAG196587 TKC196585:TKC196587 TTY196585:TTY196587 UDU196585:UDU196587 UNQ196585:UNQ196587 UXM196585:UXM196587 VHI196585:VHI196587 VRE196585:VRE196587 WBA196585:WBA196587 WKW196585:WKW196587 WUS196585:WUS196587 IG262121:IG262123 SC262121:SC262123 ABY262121:ABY262123 ALU262121:ALU262123 AVQ262121:AVQ262123 BFM262121:BFM262123 BPI262121:BPI262123 BZE262121:BZE262123 CJA262121:CJA262123 CSW262121:CSW262123 DCS262121:DCS262123 DMO262121:DMO262123 DWK262121:DWK262123 EGG262121:EGG262123 EQC262121:EQC262123 EZY262121:EZY262123 FJU262121:FJU262123 FTQ262121:FTQ262123 GDM262121:GDM262123 GNI262121:GNI262123 GXE262121:GXE262123 HHA262121:HHA262123 HQW262121:HQW262123 IAS262121:IAS262123 IKO262121:IKO262123 IUK262121:IUK262123 JEG262121:JEG262123 JOC262121:JOC262123 JXY262121:JXY262123 KHU262121:KHU262123 KRQ262121:KRQ262123 LBM262121:LBM262123 LLI262121:LLI262123 LVE262121:LVE262123 MFA262121:MFA262123 MOW262121:MOW262123 MYS262121:MYS262123 NIO262121:NIO262123 NSK262121:NSK262123 OCG262121:OCG262123 OMC262121:OMC262123 OVY262121:OVY262123 PFU262121:PFU262123 PPQ262121:PPQ262123 PZM262121:PZM262123 QJI262121:QJI262123 QTE262121:QTE262123 RDA262121:RDA262123 RMW262121:RMW262123 RWS262121:RWS262123 SGO262121:SGO262123 SQK262121:SQK262123 TAG262121:TAG262123 TKC262121:TKC262123 TTY262121:TTY262123 UDU262121:UDU262123 UNQ262121:UNQ262123 UXM262121:UXM262123 VHI262121:VHI262123 VRE262121:VRE262123 WBA262121:WBA262123 WKW262121:WKW262123 WUS262121:WUS262123 IG327657:IG327659 SC327657:SC327659 ABY327657:ABY327659 ALU327657:ALU327659 AVQ327657:AVQ327659 BFM327657:BFM327659 BPI327657:BPI327659 BZE327657:BZE327659 CJA327657:CJA327659 CSW327657:CSW327659 DCS327657:DCS327659 DMO327657:DMO327659 DWK327657:DWK327659 EGG327657:EGG327659 EQC327657:EQC327659 EZY327657:EZY327659 FJU327657:FJU327659 FTQ327657:FTQ327659 GDM327657:GDM327659 GNI327657:GNI327659 GXE327657:GXE327659 HHA327657:HHA327659 HQW327657:HQW327659 IAS327657:IAS327659 IKO327657:IKO327659 IUK327657:IUK327659 JEG327657:JEG327659 JOC327657:JOC327659 JXY327657:JXY327659 KHU327657:KHU327659 KRQ327657:KRQ327659 LBM327657:LBM327659 LLI327657:LLI327659 LVE327657:LVE327659 MFA327657:MFA327659 MOW327657:MOW327659 MYS327657:MYS327659 NIO327657:NIO327659 NSK327657:NSK327659 OCG327657:OCG327659 OMC327657:OMC327659 OVY327657:OVY327659 PFU327657:PFU327659 PPQ327657:PPQ327659 PZM327657:PZM327659 QJI327657:QJI327659 QTE327657:QTE327659 RDA327657:RDA327659 RMW327657:RMW327659 RWS327657:RWS327659 SGO327657:SGO327659 SQK327657:SQK327659 TAG327657:TAG327659 TKC327657:TKC327659 TTY327657:TTY327659 UDU327657:UDU327659 UNQ327657:UNQ327659 UXM327657:UXM327659 VHI327657:VHI327659 VRE327657:VRE327659 WBA327657:WBA327659 WKW327657:WKW327659 WUS327657:WUS327659 IG393193:IG393195 SC393193:SC393195 ABY393193:ABY393195 ALU393193:ALU393195 AVQ393193:AVQ393195 BFM393193:BFM393195 BPI393193:BPI393195 BZE393193:BZE393195 CJA393193:CJA393195 CSW393193:CSW393195 DCS393193:DCS393195 DMO393193:DMO393195 DWK393193:DWK393195 EGG393193:EGG393195 EQC393193:EQC393195 EZY393193:EZY393195 FJU393193:FJU393195 FTQ393193:FTQ393195 GDM393193:GDM393195 GNI393193:GNI393195 GXE393193:GXE393195 HHA393193:HHA393195 HQW393193:HQW393195 IAS393193:IAS393195 IKO393193:IKO393195 IUK393193:IUK393195 JEG393193:JEG393195 JOC393193:JOC393195 JXY393193:JXY393195 KHU393193:KHU393195 KRQ393193:KRQ393195 LBM393193:LBM393195 LLI393193:LLI393195 LVE393193:LVE393195 MFA393193:MFA393195 MOW393193:MOW393195 MYS393193:MYS393195 NIO393193:NIO393195 NSK393193:NSK393195 OCG393193:OCG393195 OMC393193:OMC393195 OVY393193:OVY393195 PFU393193:PFU393195 PPQ393193:PPQ393195 PZM393193:PZM393195 QJI393193:QJI393195 QTE393193:QTE393195 RDA393193:RDA393195 RMW393193:RMW393195 RWS393193:RWS393195 SGO393193:SGO393195 SQK393193:SQK393195 TAG393193:TAG393195 TKC393193:TKC393195 TTY393193:TTY393195 UDU393193:UDU393195 UNQ393193:UNQ393195 UXM393193:UXM393195 VHI393193:VHI393195 VRE393193:VRE393195 WBA393193:WBA393195 WKW393193:WKW393195 WUS393193:WUS393195 IG458729:IG458731 SC458729:SC458731 ABY458729:ABY458731 ALU458729:ALU458731 AVQ458729:AVQ458731 BFM458729:BFM458731 BPI458729:BPI458731 BZE458729:BZE458731 CJA458729:CJA458731 CSW458729:CSW458731 DCS458729:DCS458731 DMO458729:DMO458731 DWK458729:DWK458731 EGG458729:EGG458731 EQC458729:EQC458731 EZY458729:EZY458731 FJU458729:FJU458731 FTQ458729:FTQ458731 GDM458729:GDM458731 GNI458729:GNI458731 GXE458729:GXE458731 HHA458729:HHA458731 HQW458729:HQW458731 IAS458729:IAS458731 IKO458729:IKO458731 IUK458729:IUK458731 JEG458729:JEG458731 JOC458729:JOC458731 JXY458729:JXY458731 KHU458729:KHU458731 KRQ458729:KRQ458731 LBM458729:LBM458731 LLI458729:LLI458731 LVE458729:LVE458731 MFA458729:MFA458731 MOW458729:MOW458731 MYS458729:MYS458731 NIO458729:NIO458731 NSK458729:NSK458731 OCG458729:OCG458731 OMC458729:OMC458731 OVY458729:OVY458731 PFU458729:PFU458731 PPQ458729:PPQ458731 PZM458729:PZM458731 QJI458729:QJI458731 QTE458729:QTE458731 RDA458729:RDA458731 RMW458729:RMW458731 RWS458729:RWS458731 SGO458729:SGO458731 SQK458729:SQK458731 TAG458729:TAG458731 TKC458729:TKC458731 TTY458729:TTY458731 UDU458729:UDU458731 UNQ458729:UNQ458731 UXM458729:UXM458731 VHI458729:VHI458731 VRE458729:VRE458731 WBA458729:WBA458731 WKW458729:WKW458731 WUS458729:WUS458731 IG524265:IG524267 SC524265:SC524267 ABY524265:ABY524267 ALU524265:ALU524267 AVQ524265:AVQ524267 BFM524265:BFM524267 BPI524265:BPI524267 BZE524265:BZE524267 CJA524265:CJA524267 CSW524265:CSW524267 DCS524265:DCS524267 DMO524265:DMO524267 DWK524265:DWK524267 EGG524265:EGG524267 EQC524265:EQC524267 EZY524265:EZY524267 FJU524265:FJU524267 FTQ524265:FTQ524267 GDM524265:GDM524267 GNI524265:GNI524267 GXE524265:GXE524267 HHA524265:HHA524267 HQW524265:HQW524267 IAS524265:IAS524267 IKO524265:IKO524267 IUK524265:IUK524267 JEG524265:JEG524267 JOC524265:JOC524267 JXY524265:JXY524267 KHU524265:KHU524267 KRQ524265:KRQ524267 LBM524265:LBM524267 LLI524265:LLI524267 LVE524265:LVE524267 MFA524265:MFA524267 MOW524265:MOW524267 MYS524265:MYS524267 NIO524265:NIO524267 NSK524265:NSK524267 OCG524265:OCG524267 OMC524265:OMC524267 OVY524265:OVY524267 PFU524265:PFU524267 PPQ524265:PPQ524267 PZM524265:PZM524267 QJI524265:QJI524267 QTE524265:QTE524267 RDA524265:RDA524267 RMW524265:RMW524267 RWS524265:RWS524267 SGO524265:SGO524267 SQK524265:SQK524267 TAG524265:TAG524267 TKC524265:TKC524267 TTY524265:TTY524267 UDU524265:UDU524267 UNQ524265:UNQ524267 UXM524265:UXM524267 VHI524265:VHI524267 VRE524265:VRE524267 WBA524265:WBA524267 WKW524265:WKW524267 WUS524265:WUS524267 IG589801:IG589803 SC589801:SC589803 ABY589801:ABY589803 ALU589801:ALU589803 AVQ589801:AVQ589803 BFM589801:BFM589803 BPI589801:BPI589803 BZE589801:BZE589803 CJA589801:CJA589803 CSW589801:CSW589803 DCS589801:DCS589803 DMO589801:DMO589803 DWK589801:DWK589803 EGG589801:EGG589803 EQC589801:EQC589803 EZY589801:EZY589803 FJU589801:FJU589803 FTQ589801:FTQ589803 GDM589801:GDM589803 GNI589801:GNI589803 GXE589801:GXE589803 HHA589801:HHA589803 HQW589801:HQW589803 IAS589801:IAS589803 IKO589801:IKO589803 IUK589801:IUK589803 JEG589801:JEG589803 JOC589801:JOC589803 JXY589801:JXY589803 KHU589801:KHU589803 KRQ589801:KRQ589803 LBM589801:LBM589803 LLI589801:LLI589803 LVE589801:LVE589803 MFA589801:MFA589803 MOW589801:MOW589803 MYS589801:MYS589803 NIO589801:NIO589803 NSK589801:NSK589803 OCG589801:OCG589803 OMC589801:OMC589803 OVY589801:OVY589803 PFU589801:PFU589803 PPQ589801:PPQ589803 PZM589801:PZM589803 QJI589801:QJI589803 QTE589801:QTE589803 RDA589801:RDA589803 RMW589801:RMW589803 RWS589801:RWS589803 SGO589801:SGO589803 SQK589801:SQK589803 TAG589801:TAG589803 TKC589801:TKC589803 TTY589801:TTY589803 UDU589801:UDU589803 UNQ589801:UNQ589803 UXM589801:UXM589803 VHI589801:VHI589803 VRE589801:VRE589803 WBA589801:WBA589803 WKW589801:WKW589803 WUS589801:WUS589803 IG655337:IG655339 SC655337:SC655339 ABY655337:ABY655339 ALU655337:ALU655339 AVQ655337:AVQ655339 BFM655337:BFM655339 BPI655337:BPI655339 BZE655337:BZE655339 CJA655337:CJA655339 CSW655337:CSW655339 DCS655337:DCS655339 DMO655337:DMO655339 DWK655337:DWK655339 EGG655337:EGG655339 EQC655337:EQC655339 EZY655337:EZY655339 FJU655337:FJU655339 FTQ655337:FTQ655339 GDM655337:GDM655339 GNI655337:GNI655339 GXE655337:GXE655339 HHA655337:HHA655339 HQW655337:HQW655339 IAS655337:IAS655339 IKO655337:IKO655339 IUK655337:IUK655339 JEG655337:JEG655339 JOC655337:JOC655339 JXY655337:JXY655339 KHU655337:KHU655339 KRQ655337:KRQ655339 LBM655337:LBM655339 LLI655337:LLI655339 LVE655337:LVE655339 MFA655337:MFA655339 MOW655337:MOW655339 MYS655337:MYS655339 NIO655337:NIO655339 NSK655337:NSK655339 OCG655337:OCG655339 OMC655337:OMC655339 OVY655337:OVY655339 PFU655337:PFU655339 PPQ655337:PPQ655339 PZM655337:PZM655339 QJI655337:QJI655339 QTE655337:QTE655339 RDA655337:RDA655339 RMW655337:RMW655339 RWS655337:RWS655339 SGO655337:SGO655339 SQK655337:SQK655339 TAG655337:TAG655339 TKC655337:TKC655339 TTY655337:TTY655339 UDU655337:UDU655339 UNQ655337:UNQ655339 UXM655337:UXM655339 VHI655337:VHI655339 VRE655337:VRE655339 WBA655337:WBA655339 WKW655337:WKW655339 WUS655337:WUS655339 IG720873:IG720875 SC720873:SC720875 ABY720873:ABY720875 ALU720873:ALU720875 AVQ720873:AVQ720875 BFM720873:BFM720875 BPI720873:BPI720875 BZE720873:BZE720875 CJA720873:CJA720875 CSW720873:CSW720875 DCS720873:DCS720875 DMO720873:DMO720875 DWK720873:DWK720875 EGG720873:EGG720875 EQC720873:EQC720875 EZY720873:EZY720875 FJU720873:FJU720875 FTQ720873:FTQ720875 GDM720873:GDM720875 GNI720873:GNI720875 GXE720873:GXE720875 HHA720873:HHA720875 HQW720873:HQW720875 IAS720873:IAS720875 IKO720873:IKO720875 IUK720873:IUK720875 JEG720873:JEG720875 JOC720873:JOC720875 JXY720873:JXY720875 KHU720873:KHU720875 KRQ720873:KRQ720875 LBM720873:LBM720875 LLI720873:LLI720875 LVE720873:LVE720875 MFA720873:MFA720875 MOW720873:MOW720875 MYS720873:MYS720875 NIO720873:NIO720875 NSK720873:NSK720875 OCG720873:OCG720875 OMC720873:OMC720875 OVY720873:OVY720875 PFU720873:PFU720875 PPQ720873:PPQ720875 PZM720873:PZM720875 QJI720873:QJI720875 QTE720873:QTE720875 RDA720873:RDA720875 RMW720873:RMW720875 RWS720873:RWS720875 SGO720873:SGO720875 SQK720873:SQK720875 TAG720873:TAG720875 TKC720873:TKC720875 TTY720873:TTY720875 UDU720873:UDU720875 UNQ720873:UNQ720875 UXM720873:UXM720875 VHI720873:VHI720875 VRE720873:VRE720875 WBA720873:WBA720875 WKW720873:WKW720875 WUS720873:WUS720875 IG786409:IG786411 SC786409:SC786411 ABY786409:ABY786411 ALU786409:ALU786411 AVQ786409:AVQ786411 BFM786409:BFM786411 BPI786409:BPI786411 BZE786409:BZE786411 CJA786409:CJA786411 CSW786409:CSW786411 DCS786409:DCS786411 DMO786409:DMO786411 DWK786409:DWK786411 EGG786409:EGG786411 EQC786409:EQC786411 EZY786409:EZY786411 FJU786409:FJU786411 FTQ786409:FTQ786411 GDM786409:GDM786411 GNI786409:GNI786411 GXE786409:GXE786411 HHA786409:HHA786411 HQW786409:HQW786411 IAS786409:IAS786411 IKO786409:IKO786411 IUK786409:IUK786411 JEG786409:JEG786411 JOC786409:JOC786411 JXY786409:JXY786411 KHU786409:KHU786411 KRQ786409:KRQ786411 LBM786409:LBM786411 LLI786409:LLI786411 LVE786409:LVE786411 MFA786409:MFA786411 MOW786409:MOW786411 MYS786409:MYS786411 NIO786409:NIO786411 NSK786409:NSK786411 OCG786409:OCG786411 OMC786409:OMC786411 OVY786409:OVY786411 PFU786409:PFU786411 PPQ786409:PPQ786411 PZM786409:PZM786411 QJI786409:QJI786411 QTE786409:QTE786411 RDA786409:RDA786411 RMW786409:RMW786411 RWS786409:RWS786411 SGO786409:SGO786411 SQK786409:SQK786411 TAG786409:TAG786411 TKC786409:TKC786411 TTY786409:TTY786411 UDU786409:UDU786411 UNQ786409:UNQ786411 UXM786409:UXM786411 VHI786409:VHI786411 VRE786409:VRE786411 WBA786409:WBA786411 WKW786409:WKW786411 WUS786409:WUS786411 IG851945:IG851947 SC851945:SC851947 ABY851945:ABY851947 ALU851945:ALU851947 AVQ851945:AVQ851947 BFM851945:BFM851947 BPI851945:BPI851947 BZE851945:BZE851947 CJA851945:CJA851947 CSW851945:CSW851947 DCS851945:DCS851947 DMO851945:DMO851947 DWK851945:DWK851947 EGG851945:EGG851947 EQC851945:EQC851947 EZY851945:EZY851947 FJU851945:FJU851947 FTQ851945:FTQ851947 GDM851945:GDM851947 GNI851945:GNI851947 GXE851945:GXE851947 HHA851945:HHA851947 HQW851945:HQW851947 IAS851945:IAS851947 IKO851945:IKO851947 IUK851945:IUK851947 JEG851945:JEG851947 JOC851945:JOC851947 JXY851945:JXY851947 KHU851945:KHU851947 KRQ851945:KRQ851947 LBM851945:LBM851947 LLI851945:LLI851947 LVE851945:LVE851947 MFA851945:MFA851947 MOW851945:MOW851947 MYS851945:MYS851947 NIO851945:NIO851947 NSK851945:NSK851947 OCG851945:OCG851947 OMC851945:OMC851947 OVY851945:OVY851947 PFU851945:PFU851947 PPQ851945:PPQ851947 PZM851945:PZM851947 QJI851945:QJI851947 QTE851945:QTE851947 RDA851945:RDA851947 RMW851945:RMW851947 RWS851945:RWS851947 SGO851945:SGO851947 SQK851945:SQK851947 TAG851945:TAG851947 TKC851945:TKC851947 TTY851945:TTY851947 UDU851945:UDU851947 UNQ851945:UNQ851947 UXM851945:UXM851947 VHI851945:VHI851947 VRE851945:VRE851947 WBA851945:WBA851947 WKW851945:WKW851947 WUS851945:WUS851947 IG917481:IG917483 SC917481:SC917483 ABY917481:ABY917483 ALU917481:ALU917483 AVQ917481:AVQ917483 BFM917481:BFM917483 BPI917481:BPI917483 BZE917481:BZE917483 CJA917481:CJA917483 CSW917481:CSW917483 DCS917481:DCS917483 DMO917481:DMO917483 DWK917481:DWK917483 EGG917481:EGG917483 EQC917481:EQC917483 EZY917481:EZY917483 FJU917481:FJU917483 FTQ917481:FTQ917483 GDM917481:GDM917483 GNI917481:GNI917483 GXE917481:GXE917483 HHA917481:HHA917483 HQW917481:HQW917483 IAS917481:IAS917483 IKO917481:IKO917483 IUK917481:IUK917483 JEG917481:JEG917483 JOC917481:JOC917483 JXY917481:JXY917483 KHU917481:KHU917483 KRQ917481:KRQ917483 LBM917481:LBM917483 LLI917481:LLI917483 LVE917481:LVE917483 MFA917481:MFA917483 MOW917481:MOW917483 MYS917481:MYS917483 NIO917481:NIO917483 NSK917481:NSK917483 OCG917481:OCG917483 OMC917481:OMC917483 OVY917481:OVY917483 PFU917481:PFU917483 PPQ917481:PPQ917483 PZM917481:PZM917483 QJI917481:QJI917483 QTE917481:QTE917483 RDA917481:RDA917483 RMW917481:RMW917483 RWS917481:RWS917483 SGO917481:SGO917483 SQK917481:SQK917483 TAG917481:TAG917483 TKC917481:TKC917483 TTY917481:TTY917483 UDU917481:UDU917483 UNQ917481:UNQ917483 UXM917481:UXM917483 VHI917481:VHI917483 VRE917481:VRE917483 WBA917481:WBA917483 WKW917481:WKW917483 WUS917481:WUS917483 IG983017:IG983019 SC983017:SC983019 ABY983017:ABY983019 ALU983017:ALU983019 AVQ983017:AVQ983019 BFM983017:BFM983019 BPI983017:BPI983019 BZE983017:BZE983019 CJA983017:CJA983019 CSW983017:CSW983019 DCS983017:DCS983019 DMO983017:DMO983019 DWK983017:DWK983019 EGG983017:EGG983019 EQC983017:EQC983019 EZY983017:EZY983019 FJU983017:FJU983019 FTQ983017:FTQ983019 GDM983017:GDM983019 GNI983017:GNI983019 GXE983017:GXE983019 HHA983017:HHA983019 HQW983017:HQW983019 IAS983017:IAS983019 IKO983017:IKO983019 IUK983017:IUK983019 JEG983017:JEG983019 JOC983017:JOC983019 JXY983017:JXY983019 KHU983017:KHU983019 KRQ983017:KRQ983019 LBM983017:LBM983019 LLI983017:LLI983019 LVE983017:LVE983019 MFA983017:MFA983019 MOW983017:MOW983019 MYS983017:MYS983019 NIO983017:NIO983019 NSK983017:NSK983019 OCG983017:OCG983019 OMC983017:OMC983019 OVY983017:OVY983019 PFU983017:PFU983019 PPQ983017:PPQ983019 PZM983017:PZM983019 QJI983017:QJI983019 QTE983017:QTE983019 RDA983017:RDA983019 RMW983017:RMW983019 RWS983017:RWS983019 SGO983017:SGO983019 SQK983017:SQK983019 TAG983017:TAG983019 TKC983017:TKC983019 TTY983017:TTY983019 UDU983017:UDU983019 UNQ983017:UNQ983019 UXM983017:UXM983019 VHI983017:VHI983019 VRE983017:VRE983019 WBA983017:WBA983019 WKW983017:WKW983019 WUS983017:WUS983019 IG65503:IG65509 SC65503:SC65509 ABY65503:ABY65509 ALU65503:ALU65509 AVQ65503:AVQ65509 BFM65503:BFM65509 BPI65503:BPI65509 BZE65503:BZE65509 CJA65503:CJA65509 CSW65503:CSW65509 DCS65503:DCS65509 DMO65503:DMO65509 DWK65503:DWK65509 EGG65503:EGG65509 EQC65503:EQC65509 EZY65503:EZY65509 FJU65503:FJU65509 FTQ65503:FTQ65509 GDM65503:GDM65509 GNI65503:GNI65509 GXE65503:GXE65509 HHA65503:HHA65509 HQW65503:HQW65509 IAS65503:IAS65509 IKO65503:IKO65509 IUK65503:IUK65509 JEG65503:JEG65509 JOC65503:JOC65509 JXY65503:JXY65509 KHU65503:KHU65509 KRQ65503:KRQ65509 LBM65503:LBM65509 LLI65503:LLI65509 LVE65503:LVE65509 MFA65503:MFA65509 MOW65503:MOW65509 MYS65503:MYS65509 NIO65503:NIO65509 NSK65503:NSK65509 OCG65503:OCG65509 OMC65503:OMC65509 OVY65503:OVY65509 PFU65503:PFU65509 PPQ65503:PPQ65509 PZM65503:PZM65509 QJI65503:QJI65509 QTE65503:QTE65509 RDA65503:RDA65509 RMW65503:RMW65509 RWS65503:RWS65509 SGO65503:SGO65509 SQK65503:SQK65509 TAG65503:TAG65509 TKC65503:TKC65509 TTY65503:TTY65509 UDU65503:UDU65509 UNQ65503:UNQ65509 UXM65503:UXM65509 VHI65503:VHI65509 VRE65503:VRE65509 WBA65503:WBA65509 WKW65503:WKW65509 WUS65503:WUS65509 IG131039:IG131045 SC131039:SC131045 ABY131039:ABY131045 ALU131039:ALU131045 AVQ131039:AVQ131045 BFM131039:BFM131045 BPI131039:BPI131045 BZE131039:BZE131045 CJA131039:CJA131045 CSW131039:CSW131045 DCS131039:DCS131045 DMO131039:DMO131045 DWK131039:DWK131045 EGG131039:EGG131045 EQC131039:EQC131045 EZY131039:EZY131045 FJU131039:FJU131045 FTQ131039:FTQ131045 GDM131039:GDM131045 GNI131039:GNI131045 GXE131039:GXE131045 HHA131039:HHA131045 HQW131039:HQW131045 IAS131039:IAS131045 IKO131039:IKO131045 IUK131039:IUK131045 JEG131039:JEG131045 JOC131039:JOC131045 JXY131039:JXY131045 KHU131039:KHU131045 KRQ131039:KRQ131045 LBM131039:LBM131045 LLI131039:LLI131045 LVE131039:LVE131045 MFA131039:MFA131045 MOW131039:MOW131045 MYS131039:MYS131045 NIO131039:NIO131045 NSK131039:NSK131045 OCG131039:OCG131045 OMC131039:OMC131045 OVY131039:OVY131045 PFU131039:PFU131045 PPQ131039:PPQ131045 PZM131039:PZM131045 QJI131039:QJI131045 QTE131039:QTE131045 RDA131039:RDA131045 RMW131039:RMW131045 RWS131039:RWS131045 SGO131039:SGO131045 SQK131039:SQK131045 TAG131039:TAG131045 TKC131039:TKC131045 TTY131039:TTY131045 UDU131039:UDU131045 UNQ131039:UNQ131045 UXM131039:UXM131045 VHI131039:VHI131045 VRE131039:VRE131045 WBA131039:WBA131045 WKW131039:WKW131045 WUS131039:WUS131045 IG196575:IG196581 SC196575:SC196581 ABY196575:ABY196581 ALU196575:ALU196581 AVQ196575:AVQ196581 BFM196575:BFM196581 BPI196575:BPI196581 BZE196575:BZE196581 CJA196575:CJA196581 CSW196575:CSW196581 DCS196575:DCS196581 DMO196575:DMO196581 DWK196575:DWK196581 EGG196575:EGG196581 EQC196575:EQC196581 EZY196575:EZY196581 FJU196575:FJU196581 FTQ196575:FTQ196581 GDM196575:GDM196581 GNI196575:GNI196581 GXE196575:GXE196581 HHA196575:HHA196581 HQW196575:HQW196581 IAS196575:IAS196581 IKO196575:IKO196581 IUK196575:IUK196581 JEG196575:JEG196581 JOC196575:JOC196581 JXY196575:JXY196581 KHU196575:KHU196581 KRQ196575:KRQ196581 LBM196575:LBM196581 LLI196575:LLI196581 LVE196575:LVE196581 MFA196575:MFA196581 MOW196575:MOW196581 MYS196575:MYS196581 NIO196575:NIO196581 NSK196575:NSK196581 OCG196575:OCG196581 OMC196575:OMC196581 OVY196575:OVY196581 PFU196575:PFU196581 PPQ196575:PPQ196581 PZM196575:PZM196581 QJI196575:QJI196581 QTE196575:QTE196581 RDA196575:RDA196581 RMW196575:RMW196581 RWS196575:RWS196581 SGO196575:SGO196581 SQK196575:SQK196581 TAG196575:TAG196581 TKC196575:TKC196581 TTY196575:TTY196581 UDU196575:UDU196581 UNQ196575:UNQ196581 UXM196575:UXM196581 VHI196575:VHI196581 VRE196575:VRE196581 WBA196575:WBA196581 WKW196575:WKW196581 WUS196575:WUS196581 IG262111:IG262117 SC262111:SC262117 ABY262111:ABY262117 ALU262111:ALU262117 AVQ262111:AVQ262117 BFM262111:BFM262117 BPI262111:BPI262117 BZE262111:BZE262117 CJA262111:CJA262117 CSW262111:CSW262117 DCS262111:DCS262117 DMO262111:DMO262117 DWK262111:DWK262117 EGG262111:EGG262117 EQC262111:EQC262117 EZY262111:EZY262117 FJU262111:FJU262117 FTQ262111:FTQ262117 GDM262111:GDM262117 GNI262111:GNI262117 GXE262111:GXE262117 HHA262111:HHA262117 HQW262111:HQW262117 IAS262111:IAS262117 IKO262111:IKO262117 IUK262111:IUK262117 JEG262111:JEG262117 JOC262111:JOC262117 JXY262111:JXY262117 KHU262111:KHU262117 KRQ262111:KRQ262117 LBM262111:LBM262117 LLI262111:LLI262117 LVE262111:LVE262117 MFA262111:MFA262117 MOW262111:MOW262117 MYS262111:MYS262117 NIO262111:NIO262117 NSK262111:NSK262117 OCG262111:OCG262117 OMC262111:OMC262117 OVY262111:OVY262117 PFU262111:PFU262117 PPQ262111:PPQ262117 PZM262111:PZM262117 QJI262111:QJI262117 QTE262111:QTE262117 RDA262111:RDA262117 RMW262111:RMW262117 RWS262111:RWS262117 SGO262111:SGO262117 SQK262111:SQK262117 TAG262111:TAG262117 TKC262111:TKC262117 TTY262111:TTY262117 UDU262111:UDU262117 UNQ262111:UNQ262117 UXM262111:UXM262117 VHI262111:VHI262117 VRE262111:VRE262117 WBA262111:WBA262117 WKW262111:WKW262117 WUS262111:WUS262117 IG327647:IG327653 SC327647:SC327653 ABY327647:ABY327653 ALU327647:ALU327653 AVQ327647:AVQ327653 BFM327647:BFM327653 BPI327647:BPI327653 BZE327647:BZE327653 CJA327647:CJA327653 CSW327647:CSW327653 DCS327647:DCS327653 DMO327647:DMO327653 DWK327647:DWK327653 EGG327647:EGG327653 EQC327647:EQC327653 EZY327647:EZY327653 FJU327647:FJU327653 FTQ327647:FTQ327653 GDM327647:GDM327653 GNI327647:GNI327653 GXE327647:GXE327653 HHA327647:HHA327653 HQW327647:HQW327653 IAS327647:IAS327653 IKO327647:IKO327653 IUK327647:IUK327653 JEG327647:JEG327653 JOC327647:JOC327653 JXY327647:JXY327653 KHU327647:KHU327653 KRQ327647:KRQ327653 LBM327647:LBM327653 LLI327647:LLI327653 LVE327647:LVE327653 MFA327647:MFA327653 MOW327647:MOW327653 MYS327647:MYS327653 NIO327647:NIO327653 NSK327647:NSK327653 OCG327647:OCG327653 OMC327647:OMC327653 OVY327647:OVY327653 PFU327647:PFU327653 PPQ327647:PPQ327653 PZM327647:PZM327653 QJI327647:QJI327653 QTE327647:QTE327653 RDA327647:RDA327653 RMW327647:RMW327653 RWS327647:RWS327653 SGO327647:SGO327653 SQK327647:SQK327653 TAG327647:TAG327653 TKC327647:TKC327653 TTY327647:TTY327653 UDU327647:UDU327653 UNQ327647:UNQ327653 UXM327647:UXM327653 VHI327647:VHI327653 VRE327647:VRE327653 WBA327647:WBA327653 WKW327647:WKW327653 WUS327647:WUS327653 IG393183:IG393189 SC393183:SC393189 ABY393183:ABY393189 ALU393183:ALU393189 AVQ393183:AVQ393189 BFM393183:BFM393189 BPI393183:BPI393189 BZE393183:BZE393189 CJA393183:CJA393189 CSW393183:CSW393189 DCS393183:DCS393189 DMO393183:DMO393189 DWK393183:DWK393189 EGG393183:EGG393189 EQC393183:EQC393189 EZY393183:EZY393189 FJU393183:FJU393189 FTQ393183:FTQ393189 GDM393183:GDM393189 GNI393183:GNI393189 GXE393183:GXE393189 HHA393183:HHA393189 HQW393183:HQW393189 IAS393183:IAS393189 IKO393183:IKO393189 IUK393183:IUK393189 JEG393183:JEG393189 JOC393183:JOC393189 JXY393183:JXY393189 KHU393183:KHU393189 KRQ393183:KRQ393189 LBM393183:LBM393189 LLI393183:LLI393189 LVE393183:LVE393189 MFA393183:MFA393189 MOW393183:MOW393189 MYS393183:MYS393189 NIO393183:NIO393189 NSK393183:NSK393189 OCG393183:OCG393189 OMC393183:OMC393189 OVY393183:OVY393189 PFU393183:PFU393189 PPQ393183:PPQ393189 PZM393183:PZM393189 QJI393183:QJI393189 QTE393183:QTE393189 RDA393183:RDA393189 RMW393183:RMW393189 RWS393183:RWS393189 SGO393183:SGO393189 SQK393183:SQK393189 TAG393183:TAG393189 TKC393183:TKC393189 TTY393183:TTY393189 UDU393183:UDU393189 UNQ393183:UNQ393189 UXM393183:UXM393189 VHI393183:VHI393189 VRE393183:VRE393189 WBA393183:WBA393189 WKW393183:WKW393189 WUS393183:WUS393189 IG458719:IG458725 SC458719:SC458725 ABY458719:ABY458725 ALU458719:ALU458725 AVQ458719:AVQ458725 BFM458719:BFM458725 BPI458719:BPI458725 BZE458719:BZE458725 CJA458719:CJA458725 CSW458719:CSW458725 DCS458719:DCS458725 DMO458719:DMO458725 DWK458719:DWK458725 EGG458719:EGG458725 EQC458719:EQC458725 EZY458719:EZY458725 FJU458719:FJU458725 FTQ458719:FTQ458725 GDM458719:GDM458725 GNI458719:GNI458725 GXE458719:GXE458725 HHA458719:HHA458725 HQW458719:HQW458725 IAS458719:IAS458725 IKO458719:IKO458725 IUK458719:IUK458725 JEG458719:JEG458725 JOC458719:JOC458725 JXY458719:JXY458725 KHU458719:KHU458725 KRQ458719:KRQ458725 LBM458719:LBM458725 LLI458719:LLI458725 LVE458719:LVE458725 MFA458719:MFA458725 MOW458719:MOW458725 MYS458719:MYS458725 NIO458719:NIO458725 NSK458719:NSK458725 OCG458719:OCG458725 OMC458719:OMC458725 OVY458719:OVY458725 PFU458719:PFU458725 PPQ458719:PPQ458725 PZM458719:PZM458725 QJI458719:QJI458725 QTE458719:QTE458725 RDA458719:RDA458725 RMW458719:RMW458725 RWS458719:RWS458725 SGO458719:SGO458725 SQK458719:SQK458725 TAG458719:TAG458725 TKC458719:TKC458725 TTY458719:TTY458725 UDU458719:UDU458725 UNQ458719:UNQ458725 UXM458719:UXM458725 VHI458719:VHI458725 VRE458719:VRE458725 WBA458719:WBA458725 WKW458719:WKW458725 WUS458719:WUS458725 IG524255:IG524261 SC524255:SC524261 ABY524255:ABY524261 ALU524255:ALU524261 AVQ524255:AVQ524261 BFM524255:BFM524261 BPI524255:BPI524261 BZE524255:BZE524261 CJA524255:CJA524261 CSW524255:CSW524261 DCS524255:DCS524261 DMO524255:DMO524261 DWK524255:DWK524261 EGG524255:EGG524261 EQC524255:EQC524261 EZY524255:EZY524261 FJU524255:FJU524261 FTQ524255:FTQ524261 GDM524255:GDM524261 GNI524255:GNI524261 GXE524255:GXE524261 HHA524255:HHA524261 HQW524255:HQW524261 IAS524255:IAS524261 IKO524255:IKO524261 IUK524255:IUK524261 JEG524255:JEG524261 JOC524255:JOC524261 JXY524255:JXY524261 KHU524255:KHU524261 KRQ524255:KRQ524261 LBM524255:LBM524261 LLI524255:LLI524261 LVE524255:LVE524261 MFA524255:MFA524261 MOW524255:MOW524261 MYS524255:MYS524261 NIO524255:NIO524261 NSK524255:NSK524261 OCG524255:OCG524261 OMC524255:OMC524261 OVY524255:OVY524261 PFU524255:PFU524261 PPQ524255:PPQ524261 PZM524255:PZM524261 QJI524255:QJI524261 QTE524255:QTE524261 RDA524255:RDA524261 RMW524255:RMW524261 RWS524255:RWS524261 SGO524255:SGO524261 SQK524255:SQK524261 TAG524255:TAG524261 TKC524255:TKC524261 TTY524255:TTY524261 UDU524255:UDU524261 UNQ524255:UNQ524261 UXM524255:UXM524261 VHI524255:VHI524261 VRE524255:VRE524261 WBA524255:WBA524261 WKW524255:WKW524261 WUS524255:WUS524261 IG589791:IG589797 SC589791:SC589797 ABY589791:ABY589797 ALU589791:ALU589797 AVQ589791:AVQ589797 BFM589791:BFM589797 BPI589791:BPI589797 BZE589791:BZE589797 CJA589791:CJA589797 CSW589791:CSW589797 DCS589791:DCS589797 DMO589791:DMO589797 DWK589791:DWK589797 EGG589791:EGG589797 EQC589791:EQC589797 EZY589791:EZY589797 FJU589791:FJU589797 FTQ589791:FTQ589797 GDM589791:GDM589797 GNI589791:GNI589797 GXE589791:GXE589797 HHA589791:HHA589797 HQW589791:HQW589797 IAS589791:IAS589797 IKO589791:IKO589797 IUK589791:IUK589797 JEG589791:JEG589797 JOC589791:JOC589797 JXY589791:JXY589797 KHU589791:KHU589797 KRQ589791:KRQ589797 LBM589791:LBM589797 LLI589791:LLI589797 LVE589791:LVE589797 MFA589791:MFA589797 MOW589791:MOW589797 MYS589791:MYS589797 NIO589791:NIO589797 NSK589791:NSK589797 OCG589791:OCG589797 OMC589791:OMC589797 OVY589791:OVY589797 PFU589791:PFU589797 PPQ589791:PPQ589797 PZM589791:PZM589797 QJI589791:QJI589797 QTE589791:QTE589797 RDA589791:RDA589797 RMW589791:RMW589797 RWS589791:RWS589797 SGO589791:SGO589797 SQK589791:SQK589797 TAG589791:TAG589797 TKC589791:TKC589797 TTY589791:TTY589797 UDU589791:UDU589797 UNQ589791:UNQ589797 UXM589791:UXM589797 VHI589791:VHI589797 VRE589791:VRE589797 WBA589791:WBA589797 WKW589791:WKW589797 WUS589791:WUS589797 IG655327:IG655333 SC655327:SC655333 ABY655327:ABY655333 ALU655327:ALU655333 AVQ655327:AVQ655333 BFM655327:BFM655333 BPI655327:BPI655333 BZE655327:BZE655333 CJA655327:CJA655333 CSW655327:CSW655333 DCS655327:DCS655333 DMO655327:DMO655333 DWK655327:DWK655333 EGG655327:EGG655333 EQC655327:EQC655333 EZY655327:EZY655333 FJU655327:FJU655333 FTQ655327:FTQ655333 GDM655327:GDM655333 GNI655327:GNI655333 GXE655327:GXE655333 HHA655327:HHA655333 HQW655327:HQW655333 IAS655327:IAS655333 IKO655327:IKO655333 IUK655327:IUK655333 JEG655327:JEG655333 JOC655327:JOC655333 JXY655327:JXY655333 KHU655327:KHU655333 KRQ655327:KRQ655333 LBM655327:LBM655333 LLI655327:LLI655333 LVE655327:LVE655333 MFA655327:MFA655333 MOW655327:MOW655333 MYS655327:MYS655333 NIO655327:NIO655333 NSK655327:NSK655333 OCG655327:OCG655333 OMC655327:OMC655333 OVY655327:OVY655333 PFU655327:PFU655333 PPQ655327:PPQ655333 PZM655327:PZM655333 QJI655327:QJI655333 QTE655327:QTE655333 RDA655327:RDA655333 RMW655327:RMW655333 RWS655327:RWS655333 SGO655327:SGO655333 SQK655327:SQK655333 TAG655327:TAG655333 TKC655327:TKC655333 TTY655327:TTY655333 UDU655327:UDU655333 UNQ655327:UNQ655333 UXM655327:UXM655333 VHI655327:VHI655333 VRE655327:VRE655333 WBA655327:WBA655333 WKW655327:WKW655333 WUS655327:WUS655333 IG720863:IG720869 SC720863:SC720869 ABY720863:ABY720869 ALU720863:ALU720869 AVQ720863:AVQ720869 BFM720863:BFM720869 BPI720863:BPI720869 BZE720863:BZE720869 CJA720863:CJA720869 CSW720863:CSW720869 DCS720863:DCS720869 DMO720863:DMO720869 DWK720863:DWK720869 EGG720863:EGG720869 EQC720863:EQC720869 EZY720863:EZY720869 FJU720863:FJU720869 FTQ720863:FTQ720869 GDM720863:GDM720869 GNI720863:GNI720869 GXE720863:GXE720869 HHA720863:HHA720869 HQW720863:HQW720869 IAS720863:IAS720869 IKO720863:IKO720869 IUK720863:IUK720869 JEG720863:JEG720869 JOC720863:JOC720869 JXY720863:JXY720869 KHU720863:KHU720869 KRQ720863:KRQ720869 LBM720863:LBM720869 LLI720863:LLI720869 LVE720863:LVE720869 MFA720863:MFA720869 MOW720863:MOW720869 MYS720863:MYS720869 NIO720863:NIO720869 NSK720863:NSK720869 OCG720863:OCG720869 OMC720863:OMC720869 OVY720863:OVY720869 PFU720863:PFU720869 PPQ720863:PPQ720869 PZM720863:PZM720869 QJI720863:QJI720869 QTE720863:QTE720869 RDA720863:RDA720869 RMW720863:RMW720869 RWS720863:RWS720869 SGO720863:SGO720869 SQK720863:SQK720869 TAG720863:TAG720869 TKC720863:TKC720869 TTY720863:TTY720869 UDU720863:UDU720869 UNQ720863:UNQ720869 UXM720863:UXM720869 VHI720863:VHI720869 VRE720863:VRE720869 WBA720863:WBA720869 WKW720863:WKW720869 WUS720863:WUS720869 IG786399:IG786405 SC786399:SC786405 ABY786399:ABY786405 ALU786399:ALU786405 AVQ786399:AVQ786405 BFM786399:BFM786405 BPI786399:BPI786405 BZE786399:BZE786405 CJA786399:CJA786405 CSW786399:CSW786405 DCS786399:DCS786405 DMO786399:DMO786405 DWK786399:DWK786405 EGG786399:EGG786405 EQC786399:EQC786405 EZY786399:EZY786405 FJU786399:FJU786405 FTQ786399:FTQ786405 GDM786399:GDM786405 GNI786399:GNI786405 GXE786399:GXE786405 HHA786399:HHA786405 HQW786399:HQW786405 IAS786399:IAS786405 IKO786399:IKO786405 IUK786399:IUK786405 JEG786399:JEG786405 JOC786399:JOC786405 JXY786399:JXY786405 KHU786399:KHU786405 KRQ786399:KRQ786405 LBM786399:LBM786405 LLI786399:LLI786405 LVE786399:LVE786405 MFA786399:MFA786405 MOW786399:MOW786405 MYS786399:MYS786405 NIO786399:NIO786405 NSK786399:NSK786405 OCG786399:OCG786405 OMC786399:OMC786405 OVY786399:OVY786405 PFU786399:PFU786405 PPQ786399:PPQ786405 PZM786399:PZM786405 QJI786399:QJI786405 QTE786399:QTE786405 RDA786399:RDA786405 RMW786399:RMW786405 RWS786399:RWS786405 SGO786399:SGO786405 SQK786399:SQK786405 TAG786399:TAG786405 TKC786399:TKC786405 TTY786399:TTY786405 UDU786399:UDU786405 UNQ786399:UNQ786405 UXM786399:UXM786405 VHI786399:VHI786405 VRE786399:VRE786405 WBA786399:WBA786405 WKW786399:WKW786405 WUS786399:WUS786405 IG851935:IG851941 SC851935:SC851941 ABY851935:ABY851941 ALU851935:ALU851941 AVQ851935:AVQ851941 BFM851935:BFM851941 BPI851935:BPI851941 BZE851935:BZE851941 CJA851935:CJA851941 CSW851935:CSW851941 DCS851935:DCS851941 DMO851935:DMO851941 DWK851935:DWK851941 EGG851935:EGG851941 EQC851935:EQC851941 EZY851935:EZY851941 FJU851935:FJU851941 FTQ851935:FTQ851941 GDM851935:GDM851941 GNI851935:GNI851941 GXE851935:GXE851941 HHA851935:HHA851941 HQW851935:HQW851941 IAS851935:IAS851941 IKO851935:IKO851941 IUK851935:IUK851941 JEG851935:JEG851941 JOC851935:JOC851941 JXY851935:JXY851941 KHU851935:KHU851941 KRQ851935:KRQ851941 LBM851935:LBM851941 LLI851935:LLI851941 LVE851935:LVE851941 MFA851935:MFA851941 MOW851935:MOW851941 MYS851935:MYS851941 NIO851935:NIO851941 NSK851935:NSK851941 OCG851935:OCG851941 OMC851935:OMC851941 OVY851935:OVY851941 PFU851935:PFU851941 PPQ851935:PPQ851941 PZM851935:PZM851941 QJI851935:QJI851941 QTE851935:QTE851941 RDA851935:RDA851941 RMW851935:RMW851941 RWS851935:RWS851941 SGO851935:SGO851941 SQK851935:SQK851941 TAG851935:TAG851941 TKC851935:TKC851941 TTY851935:TTY851941 UDU851935:UDU851941 UNQ851935:UNQ851941 UXM851935:UXM851941 VHI851935:VHI851941 VRE851935:VRE851941 WBA851935:WBA851941 WKW851935:WKW851941 WUS851935:WUS851941 IG917471:IG917477 SC917471:SC917477 ABY917471:ABY917477 ALU917471:ALU917477 AVQ917471:AVQ917477 BFM917471:BFM917477 BPI917471:BPI917477 BZE917471:BZE917477 CJA917471:CJA917477 CSW917471:CSW917477 DCS917471:DCS917477 DMO917471:DMO917477 DWK917471:DWK917477 EGG917471:EGG917477 EQC917471:EQC917477 EZY917471:EZY917477 FJU917471:FJU917477 FTQ917471:FTQ917477 GDM917471:GDM917477 GNI917471:GNI917477 GXE917471:GXE917477 HHA917471:HHA917477 HQW917471:HQW917477 IAS917471:IAS917477 IKO917471:IKO917477 IUK917471:IUK917477 JEG917471:JEG917477 JOC917471:JOC917477 JXY917471:JXY917477 KHU917471:KHU917477 KRQ917471:KRQ917477 LBM917471:LBM917477 LLI917471:LLI917477 LVE917471:LVE917477 MFA917471:MFA917477 MOW917471:MOW917477 MYS917471:MYS917477 NIO917471:NIO917477 NSK917471:NSK917477 OCG917471:OCG917477 OMC917471:OMC917477 OVY917471:OVY917477 PFU917471:PFU917477 PPQ917471:PPQ917477 PZM917471:PZM917477 QJI917471:QJI917477 QTE917471:QTE917477 RDA917471:RDA917477 RMW917471:RMW917477 RWS917471:RWS917477 SGO917471:SGO917477 SQK917471:SQK917477 TAG917471:TAG917477 TKC917471:TKC917477 TTY917471:TTY917477 UDU917471:UDU917477 UNQ917471:UNQ917477 UXM917471:UXM917477 VHI917471:VHI917477 VRE917471:VRE917477 WBA917471:WBA917477 WKW917471:WKW917477 WUS917471:WUS917477 IG983007:IG983013 SC983007:SC983013 ABY983007:ABY983013 ALU983007:ALU983013 AVQ983007:AVQ983013 BFM983007:BFM983013 BPI983007:BPI983013 BZE983007:BZE983013 CJA983007:CJA983013 CSW983007:CSW983013 DCS983007:DCS983013 DMO983007:DMO983013 DWK983007:DWK983013 EGG983007:EGG983013 EQC983007:EQC983013 EZY983007:EZY983013 FJU983007:FJU983013 FTQ983007:FTQ983013 GDM983007:GDM983013 GNI983007:GNI983013 GXE983007:GXE983013 HHA983007:HHA983013 HQW983007:HQW983013 IAS983007:IAS983013 IKO983007:IKO983013 IUK983007:IUK983013 JEG983007:JEG983013 JOC983007:JOC983013 JXY983007:JXY983013 KHU983007:KHU983013 KRQ983007:KRQ983013 LBM983007:LBM983013 LLI983007:LLI983013 LVE983007:LVE983013 MFA983007:MFA983013 MOW983007:MOW983013 MYS983007:MYS983013 NIO983007:NIO983013 NSK983007:NSK983013 OCG983007:OCG983013 OMC983007:OMC983013 OVY983007:OVY983013 PFU983007:PFU983013 PPQ983007:PPQ983013 PZM983007:PZM983013 QJI983007:QJI983013 QTE983007:QTE983013 RDA983007:RDA983013 RMW983007:RMW983013 RWS983007:RWS983013 SGO983007:SGO983013 SQK983007:SQK983013 TAG983007:TAG983013 TKC983007:TKC983013 TTY983007:TTY983013 UDU983007:UDU983013 UNQ983007:UNQ983013 UXM983007:UXM983013 VHI983007:VHI983013 VRE983007:VRE983013 WBA983007:WBA983013 WKW983007:WKW983013 WUS983007:WUS983013 WUS4 WKW4 WBA4 VRE4 VHI4 UXM4 UNQ4 UDU4 TTY4 TKC4 TAG4 SQK4 SGO4 RWS4 RMW4 RDA4 QTE4 QJI4 PZM4 PPQ4 PFU4 OVY4 OMC4 OCG4 NSK4 NIO4 MYS4 MOW4 MFA4 LVE4 LLI4 LBM4 KRQ4 KHU4 JXY4 JOC4 JEG4 IUK4 IKO4 IAS4 HQW4 HHA4 GXE4 GNI4 GDM4 FTQ4 FJU4 EZY4 EQC4 EGG4 DWK4 DMO4 DCS4 CSW4 CJA4 BZE4 BPI4 BFM4 AVQ4 ALU4 ABY4 SC4 IG4 WUS9:WUS13 WKW9:WKW13 WBA9:WBA13 VRE9:VRE13 VHI9:VHI13 UXM9:UXM13 UNQ9:UNQ13 UDU9:UDU13 TTY9:TTY13 TKC9:TKC13 TAG9:TAG13 SQK9:SQK13 SGO9:SGO13 RWS9:RWS13 RMW9:RMW13 RDA9:RDA13 QTE9:QTE13 QJI9:QJI13 PZM9:PZM13 PPQ9:PPQ13 PFU9:PFU13 OVY9:OVY13 OMC9:OMC13 OCG9:OCG13 NSK9:NSK13 NIO9:NIO13 MYS9:MYS13 MOW9:MOW13 MFA9:MFA13 LVE9:LVE13 LLI9:LLI13 LBM9:LBM13 KRQ9:KRQ13 KHU9:KHU13 JXY9:JXY13 JOC9:JOC13 JEG9:JEG13 IUK9:IUK13 IKO9:IKO13 IAS9:IAS13 HQW9:HQW13 HHA9:HHA13 GXE9:GXE13 GNI9:GNI13 GDM9:GDM13 FTQ9:FTQ13 FJU9:FJU13 EZY9:EZY13 EQC9:EQC13 EGG9:EGG13 DWK9:DWK13 DMO9:DMO13 DCS9:DCS13 CSW9:CSW13 CJA9:CJA13 BZE9:BZE13 BPI9:BPI13 BFM9:BFM13 AVQ9:AVQ13 ALU9:ALU13 ABY9:ABY13 SC9:SC13 IG9:IG13" xr:uid="{00000000-0002-0000-0700-000001000000}">
      <formula1>OR(AND(IC4=0,IG4&lt;=HZ4,IG4&gt;0),IG4=0)</formula1>
    </dataValidation>
    <dataValidation type="custom" allowBlank="1" showInputMessage="1" showErrorMessage="1" error="La aportación en especie no puede ser superior al importe." sqref="WUS983000:WUS983001 IG65496:IG65497 SC65496:SC65497 ABY65496:ABY65497 ALU65496:ALU65497 AVQ65496:AVQ65497 BFM65496:BFM65497 BPI65496:BPI65497 BZE65496:BZE65497 CJA65496:CJA65497 CSW65496:CSW65497 DCS65496:DCS65497 DMO65496:DMO65497 DWK65496:DWK65497 EGG65496:EGG65497 EQC65496:EQC65497 EZY65496:EZY65497 FJU65496:FJU65497 FTQ65496:FTQ65497 GDM65496:GDM65497 GNI65496:GNI65497 GXE65496:GXE65497 HHA65496:HHA65497 HQW65496:HQW65497 IAS65496:IAS65497 IKO65496:IKO65497 IUK65496:IUK65497 JEG65496:JEG65497 JOC65496:JOC65497 JXY65496:JXY65497 KHU65496:KHU65497 KRQ65496:KRQ65497 LBM65496:LBM65497 LLI65496:LLI65497 LVE65496:LVE65497 MFA65496:MFA65497 MOW65496:MOW65497 MYS65496:MYS65497 NIO65496:NIO65497 NSK65496:NSK65497 OCG65496:OCG65497 OMC65496:OMC65497 OVY65496:OVY65497 PFU65496:PFU65497 PPQ65496:PPQ65497 PZM65496:PZM65497 QJI65496:QJI65497 QTE65496:QTE65497 RDA65496:RDA65497 RMW65496:RMW65497 RWS65496:RWS65497 SGO65496:SGO65497 SQK65496:SQK65497 TAG65496:TAG65497 TKC65496:TKC65497 TTY65496:TTY65497 UDU65496:UDU65497 UNQ65496:UNQ65497 UXM65496:UXM65497 VHI65496:VHI65497 VRE65496:VRE65497 WBA65496:WBA65497 WKW65496:WKW65497 WUS65496:WUS65497 IG131032:IG131033 SC131032:SC131033 ABY131032:ABY131033 ALU131032:ALU131033 AVQ131032:AVQ131033 BFM131032:BFM131033 BPI131032:BPI131033 BZE131032:BZE131033 CJA131032:CJA131033 CSW131032:CSW131033 DCS131032:DCS131033 DMO131032:DMO131033 DWK131032:DWK131033 EGG131032:EGG131033 EQC131032:EQC131033 EZY131032:EZY131033 FJU131032:FJU131033 FTQ131032:FTQ131033 GDM131032:GDM131033 GNI131032:GNI131033 GXE131032:GXE131033 HHA131032:HHA131033 HQW131032:HQW131033 IAS131032:IAS131033 IKO131032:IKO131033 IUK131032:IUK131033 JEG131032:JEG131033 JOC131032:JOC131033 JXY131032:JXY131033 KHU131032:KHU131033 KRQ131032:KRQ131033 LBM131032:LBM131033 LLI131032:LLI131033 LVE131032:LVE131033 MFA131032:MFA131033 MOW131032:MOW131033 MYS131032:MYS131033 NIO131032:NIO131033 NSK131032:NSK131033 OCG131032:OCG131033 OMC131032:OMC131033 OVY131032:OVY131033 PFU131032:PFU131033 PPQ131032:PPQ131033 PZM131032:PZM131033 QJI131032:QJI131033 QTE131032:QTE131033 RDA131032:RDA131033 RMW131032:RMW131033 RWS131032:RWS131033 SGO131032:SGO131033 SQK131032:SQK131033 TAG131032:TAG131033 TKC131032:TKC131033 TTY131032:TTY131033 UDU131032:UDU131033 UNQ131032:UNQ131033 UXM131032:UXM131033 VHI131032:VHI131033 VRE131032:VRE131033 WBA131032:WBA131033 WKW131032:WKW131033 WUS131032:WUS131033 IG196568:IG196569 SC196568:SC196569 ABY196568:ABY196569 ALU196568:ALU196569 AVQ196568:AVQ196569 BFM196568:BFM196569 BPI196568:BPI196569 BZE196568:BZE196569 CJA196568:CJA196569 CSW196568:CSW196569 DCS196568:DCS196569 DMO196568:DMO196569 DWK196568:DWK196569 EGG196568:EGG196569 EQC196568:EQC196569 EZY196568:EZY196569 FJU196568:FJU196569 FTQ196568:FTQ196569 GDM196568:GDM196569 GNI196568:GNI196569 GXE196568:GXE196569 HHA196568:HHA196569 HQW196568:HQW196569 IAS196568:IAS196569 IKO196568:IKO196569 IUK196568:IUK196569 JEG196568:JEG196569 JOC196568:JOC196569 JXY196568:JXY196569 KHU196568:KHU196569 KRQ196568:KRQ196569 LBM196568:LBM196569 LLI196568:LLI196569 LVE196568:LVE196569 MFA196568:MFA196569 MOW196568:MOW196569 MYS196568:MYS196569 NIO196568:NIO196569 NSK196568:NSK196569 OCG196568:OCG196569 OMC196568:OMC196569 OVY196568:OVY196569 PFU196568:PFU196569 PPQ196568:PPQ196569 PZM196568:PZM196569 QJI196568:QJI196569 QTE196568:QTE196569 RDA196568:RDA196569 RMW196568:RMW196569 RWS196568:RWS196569 SGO196568:SGO196569 SQK196568:SQK196569 TAG196568:TAG196569 TKC196568:TKC196569 TTY196568:TTY196569 UDU196568:UDU196569 UNQ196568:UNQ196569 UXM196568:UXM196569 VHI196568:VHI196569 VRE196568:VRE196569 WBA196568:WBA196569 WKW196568:WKW196569 WUS196568:WUS196569 IG262104:IG262105 SC262104:SC262105 ABY262104:ABY262105 ALU262104:ALU262105 AVQ262104:AVQ262105 BFM262104:BFM262105 BPI262104:BPI262105 BZE262104:BZE262105 CJA262104:CJA262105 CSW262104:CSW262105 DCS262104:DCS262105 DMO262104:DMO262105 DWK262104:DWK262105 EGG262104:EGG262105 EQC262104:EQC262105 EZY262104:EZY262105 FJU262104:FJU262105 FTQ262104:FTQ262105 GDM262104:GDM262105 GNI262104:GNI262105 GXE262104:GXE262105 HHA262104:HHA262105 HQW262104:HQW262105 IAS262104:IAS262105 IKO262104:IKO262105 IUK262104:IUK262105 JEG262104:JEG262105 JOC262104:JOC262105 JXY262104:JXY262105 KHU262104:KHU262105 KRQ262104:KRQ262105 LBM262104:LBM262105 LLI262104:LLI262105 LVE262104:LVE262105 MFA262104:MFA262105 MOW262104:MOW262105 MYS262104:MYS262105 NIO262104:NIO262105 NSK262104:NSK262105 OCG262104:OCG262105 OMC262104:OMC262105 OVY262104:OVY262105 PFU262104:PFU262105 PPQ262104:PPQ262105 PZM262104:PZM262105 QJI262104:QJI262105 QTE262104:QTE262105 RDA262104:RDA262105 RMW262104:RMW262105 RWS262104:RWS262105 SGO262104:SGO262105 SQK262104:SQK262105 TAG262104:TAG262105 TKC262104:TKC262105 TTY262104:TTY262105 UDU262104:UDU262105 UNQ262104:UNQ262105 UXM262104:UXM262105 VHI262104:VHI262105 VRE262104:VRE262105 WBA262104:WBA262105 WKW262104:WKW262105 WUS262104:WUS262105 IG327640:IG327641 SC327640:SC327641 ABY327640:ABY327641 ALU327640:ALU327641 AVQ327640:AVQ327641 BFM327640:BFM327641 BPI327640:BPI327641 BZE327640:BZE327641 CJA327640:CJA327641 CSW327640:CSW327641 DCS327640:DCS327641 DMO327640:DMO327641 DWK327640:DWK327641 EGG327640:EGG327641 EQC327640:EQC327641 EZY327640:EZY327641 FJU327640:FJU327641 FTQ327640:FTQ327641 GDM327640:GDM327641 GNI327640:GNI327641 GXE327640:GXE327641 HHA327640:HHA327641 HQW327640:HQW327641 IAS327640:IAS327641 IKO327640:IKO327641 IUK327640:IUK327641 JEG327640:JEG327641 JOC327640:JOC327641 JXY327640:JXY327641 KHU327640:KHU327641 KRQ327640:KRQ327641 LBM327640:LBM327641 LLI327640:LLI327641 LVE327640:LVE327641 MFA327640:MFA327641 MOW327640:MOW327641 MYS327640:MYS327641 NIO327640:NIO327641 NSK327640:NSK327641 OCG327640:OCG327641 OMC327640:OMC327641 OVY327640:OVY327641 PFU327640:PFU327641 PPQ327640:PPQ327641 PZM327640:PZM327641 QJI327640:QJI327641 QTE327640:QTE327641 RDA327640:RDA327641 RMW327640:RMW327641 RWS327640:RWS327641 SGO327640:SGO327641 SQK327640:SQK327641 TAG327640:TAG327641 TKC327640:TKC327641 TTY327640:TTY327641 UDU327640:UDU327641 UNQ327640:UNQ327641 UXM327640:UXM327641 VHI327640:VHI327641 VRE327640:VRE327641 WBA327640:WBA327641 WKW327640:WKW327641 WUS327640:WUS327641 IG393176:IG393177 SC393176:SC393177 ABY393176:ABY393177 ALU393176:ALU393177 AVQ393176:AVQ393177 BFM393176:BFM393177 BPI393176:BPI393177 BZE393176:BZE393177 CJA393176:CJA393177 CSW393176:CSW393177 DCS393176:DCS393177 DMO393176:DMO393177 DWK393176:DWK393177 EGG393176:EGG393177 EQC393176:EQC393177 EZY393176:EZY393177 FJU393176:FJU393177 FTQ393176:FTQ393177 GDM393176:GDM393177 GNI393176:GNI393177 GXE393176:GXE393177 HHA393176:HHA393177 HQW393176:HQW393177 IAS393176:IAS393177 IKO393176:IKO393177 IUK393176:IUK393177 JEG393176:JEG393177 JOC393176:JOC393177 JXY393176:JXY393177 KHU393176:KHU393177 KRQ393176:KRQ393177 LBM393176:LBM393177 LLI393176:LLI393177 LVE393176:LVE393177 MFA393176:MFA393177 MOW393176:MOW393177 MYS393176:MYS393177 NIO393176:NIO393177 NSK393176:NSK393177 OCG393176:OCG393177 OMC393176:OMC393177 OVY393176:OVY393177 PFU393176:PFU393177 PPQ393176:PPQ393177 PZM393176:PZM393177 QJI393176:QJI393177 QTE393176:QTE393177 RDA393176:RDA393177 RMW393176:RMW393177 RWS393176:RWS393177 SGO393176:SGO393177 SQK393176:SQK393177 TAG393176:TAG393177 TKC393176:TKC393177 TTY393176:TTY393177 UDU393176:UDU393177 UNQ393176:UNQ393177 UXM393176:UXM393177 VHI393176:VHI393177 VRE393176:VRE393177 WBA393176:WBA393177 WKW393176:WKW393177 WUS393176:WUS393177 IG458712:IG458713 SC458712:SC458713 ABY458712:ABY458713 ALU458712:ALU458713 AVQ458712:AVQ458713 BFM458712:BFM458713 BPI458712:BPI458713 BZE458712:BZE458713 CJA458712:CJA458713 CSW458712:CSW458713 DCS458712:DCS458713 DMO458712:DMO458713 DWK458712:DWK458713 EGG458712:EGG458713 EQC458712:EQC458713 EZY458712:EZY458713 FJU458712:FJU458713 FTQ458712:FTQ458713 GDM458712:GDM458713 GNI458712:GNI458713 GXE458712:GXE458713 HHA458712:HHA458713 HQW458712:HQW458713 IAS458712:IAS458713 IKO458712:IKO458713 IUK458712:IUK458713 JEG458712:JEG458713 JOC458712:JOC458713 JXY458712:JXY458713 KHU458712:KHU458713 KRQ458712:KRQ458713 LBM458712:LBM458713 LLI458712:LLI458713 LVE458712:LVE458713 MFA458712:MFA458713 MOW458712:MOW458713 MYS458712:MYS458713 NIO458712:NIO458713 NSK458712:NSK458713 OCG458712:OCG458713 OMC458712:OMC458713 OVY458712:OVY458713 PFU458712:PFU458713 PPQ458712:PPQ458713 PZM458712:PZM458713 QJI458712:QJI458713 QTE458712:QTE458713 RDA458712:RDA458713 RMW458712:RMW458713 RWS458712:RWS458713 SGO458712:SGO458713 SQK458712:SQK458713 TAG458712:TAG458713 TKC458712:TKC458713 TTY458712:TTY458713 UDU458712:UDU458713 UNQ458712:UNQ458713 UXM458712:UXM458713 VHI458712:VHI458713 VRE458712:VRE458713 WBA458712:WBA458713 WKW458712:WKW458713 WUS458712:WUS458713 IG524248:IG524249 SC524248:SC524249 ABY524248:ABY524249 ALU524248:ALU524249 AVQ524248:AVQ524249 BFM524248:BFM524249 BPI524248:BPI524249 BZE524248:BZE524249 CJA524248:CJA524249 CSW524248:CSW524249 DCS524248:DCS524249 DMO524248:DMO524249 DWK524248:DWK524249 EGG524248:EGG524249 EQC524248:EQC524249 EZY524248:EZY524249 FJU524248:FJU524249 FTQ524248:FTQ524249 GDM524248:GDM524249 GNI524248:GNI524249 GXE524248:GXE524249 HHA524248:HHA524249 HQW524248:HQW524249 IAS524248:IAS524249 IKO524248:IKO524249 IUK524248:IUK524249 JEG524248:JEG524249 JOC524248:JOC524249 JXY524248:JXY524249 KHU524248:KHU524249 KRQ524248:KRQ524249 LBM524248:LBM524249 LLI524248:LLI524249 LVE524248:LVE524249 MFA524248:MFA524249 MOW524248:MOW524249 MYS524248:MYS524249 NIO524248:NIO524249 NSK524248:NSK524249 OCG524248:OCG524249 OMC524248:OMC524249 OVY524248:OVY524249 PFU524248:PFU524249 PPQ524248:PPQ524249 PZM524248:PZM524249 QJI524248:QJI524249 QTE524248:QTE524249 RDA524248:RDA524249 RMW524248:RMW524249 RWS524248:RWS524249 SGO524248:SGO524249 SQK524248:SQK524249 TAG524248:TAG524249 TKC524248:TKC524249 TTY524248:TTY524249 UDU524248:UDU524249 UNQ524248:UNQ524249 UXM524248:UXM524249 VHI524248:VHI524249 VRE524248:VRE524249 WBA524248:WBA524249 WKW524248:WKW524249 WUS524248:WUS524249 IG589784:IG589785 SC589784:SC589785 ABY589784:ABY589785 ALU589784:ALU589785 AVQ589784:AVQ589785 BFM589784:BFM589785 BPI589784:BPI589785 BZE589784:BZE589785 CJA589784:CJA589785 CSW589784:CSW589785 DCS589784:DCS589785 DMO589784:DMO589785 DWK589784:DWK589785 EGG589784:EGG589785 EQC589784:EQC589785 EZY589784:EZY589785 FJU589784:FJU589785 FTQ589784:FTQ589785 GDM589784:GDM589785 GNI589784:GNI589785 GXE589784:GXE589785 HHA589784:HHA589785 HQW589784:HQW589785 IAS589784:IAS589785 IKO589784:IKO589785 IUK589784:IUK589785 JEG589784:JEG589785 JOC589784:JOC589785 JXY589784:JXY589785 KHU589784:KHU589785 KRQ589784:KRQ589785 LBM589784:LBM589785 LLI589784:LLI589785 LVE589784:LVE589785 MFA589784:MFA589785 MOW589784:MOW589785 MYS589784:MYS589785 NIO589784:NIO589785 NSK589784:NSK589785 OCG589784:OCG589785 OMC589784:OMC589785 OVY589784:OVY589785 PFU589784:PFU589785 PPQ589784:PPQ589785 PZM589784:PZM589785 QJI589784:QJI589785 QTE589784:QTE589785 RDA589784:RDA589785 RMW589784:RMW589785 RWS589784:RWS589785 SGO589784:SGO589785 SQK589784:SQK589785 TAG589784:TAG589785 TKC589784:TKC589785 TTY589784:TTY589785 UDU589784:UDU589785 UNQ589784:UNQ589785 UXM589784:UXM589785 VHI589784:VHI589785 VRE589784:VRE589785 WBA589784:WBA589785 WKW589784:WKW589785 WUS589784:WUS589785 IG655320:IG655321 SC655320:SC655321 ABY655320:ABY655321 ALU655320:ALU655321 AVQ655320:AVQ655321 BFM655320:BFM655321 BPI655320:BPI655321 BZE655320:BZE655321 CJA655320:CJA655321 CSW655320:CSW655321 DCS655320:DCS655321 DMO655320:DMO655321 DWK655320:DWK655321 EGG655320:EGG655321 EQC655320:EQC655321 EZY655320:EZY655321 FJU655320:FJU655321 FTQ655320:FTQ655321 GDM655320:GDM655321 GNI655320:GNI655321 GXE655320:GXE655321 HHA655320:HHA655321 HQW655320:HQW655321 IAS655320:IAS655321 IKO655320:IKO655321 IUK655320:IUK655321 JEG655320:JEG655321 JOC655320:JOC655321 JXY655320:JXY655321 KHU655320:KHU655321 KRQ655320:KRQ655321 LBM655320:LBM655321 LLI655320:LLI655321 LVE655320:LVE655321 MFA655320:MFA655321 MOW655320:MOW655321 MYS655320:MYS655321 NIO655320:NIO655321 NSK655320:NSK655321 OCG655320:OCG655321 OMC655320:OMC655321 OVY655320:OVY655321 PFU655320:PFU655321 PPQ655320:PPQ655321 PZM655320:PZM655321 QJI655320:QJI655321 QTE655320:QTE655321 RDA655320:RDA655321 RMW655320:RMW655321 RWS655320:RWS655321 SGO655320:SGO655321 SQK655320:SQK655321 TAG655320:TAG655321 TKC655320:TKC655321 TTY655320:TTY655321 UDU655320:UDU655321 UNQ655320:UNQ655321 UXM655320:UXM655321 VHI655320:VHI655321 VRE655320:VRE655321 WBA655320:WBA655321 WKW655320:WKW655321 WUS655320:WUS655321 IG720856:IG720857 SC720856:SC720857 ABY720856:ABY720857 ALU720856:ALU720857 AVQ720856:AVQ720857 BFM720856:BFM720857 BPI720856:BPI720857 BZE720856:BZE720857 CJA720856:CJA720857 CSW720856:CSW720857 DCS720856:DCS720857 DMO720856:DMO720857 DWK720856:DWK720857 EGG720856:EGG720857 EQC720856:EQC720857 EZY720856:EZY720857 FJU720856:FJU720857 FTQ720856:FTQ720857 GDM720856:GDM720857 GNI720856:GNI720857 GXE720856:GXE720857 HHA720856:HHA720857 HQW720856:HQW720857 IAS720856:IAS720857 IKO720856:IKO720857 IUK720856:IUK720857 JEG720856:JEG720857 JOC720856:JOC720857 JXY720856:JXY720857 KHU720856:KHU720857 KRQ720856:KRQ720857 LBM720856:LBM720857 LLI720856:LLI720857 LVE720856:LVE720857 MFA720856:MFA720857 MOW720856:MOW720857 MYS720856:MYS720857 NIO720856:NIO720857 NSK720856:NSK720857 OCG720856:OCG720857 OMC720856:OMC720857 OVY720856:OVY720857 PFU720856:PFU720857 PPQ720856:PPQ720857 PZM720856:PZM720857 QJI720856:QJI720857 QTE720856:QTE720857 RDA720856:RDA720857 RMW720856:RMW720857 RWS720856:RWS720857 SGO720856:SGO720857 SQK720856:SQK720857 TAG720856:TAG720857 TKC720856:TKC720857 TTY720856:TTY720857 UDU720856:UDU720857 UNQ720856:UNQ720857 UXM720856:UXM720857 VHI720856:VHI720857 VRE720856:VRE720857 WBA720856:WBA720857 WKW720856:WKW720857 WUS720856:WUS720857 IG786392:IG786393 SC786392:SC786393 ABY786392:ABY786393 ALU786392:ALU786393 AVQ786392:AVQ786393 BFM786392:BFM786393 BPI786392:BPI786393 BZE786392:BZE786393 CJA786392:CJA786393 CSW786392:CSW786393 DCS786392:DCS786393 DMO786392:DMO786393 DWK786392:DWK786393 EGG786392:EGG786393 EQC786392:EQC786393 EZY786392:EZY786393 FJU786392:FJU786393 FTQ786392:FTQ786393 GDM786392:GDM786393 GNI786392:GNI786393 GXE786392:GXE786393 HHA786392:HHA786393 HQW786392:HQW786393 IAS786392:IAS786393 IKO786392:IKO786393 IUK786392:IUK786393 JEG786392:JEG786393 JOC786392:JOC786393 JXY786392:JXY786393 KHU786392:KHU786393 KRQ786392:KRQ786393 LBM786392:LBM786393 LLI786392:LLI786393 LVE786392:LVE786393 MFA786392:MFA786393 MOW786392:MOW786393 MYS786392:MYS786393 NIO786392:NIO786393 NSK786392:NSK786393 OCG786392:OCG786393 OMC786392:OMC786393 OVY786392:OVY786393 PFU786392:PFU786393 PPQ786392:PPQ786393 PZM786392:PZM786393 QJI786392:QJI786393 QTE786392:QTE786393 RDA786392:RDA786393 RMW786392:RMW786393 RWS786392:RWS786393 SGO786392:SGO786393 SQK786392:SQK786393 TAG786392:TAG786393 TKC786392:TKC786393 TTY786392:TTY786393 UDU786392:UDU786393 UNQ786392:UNQ786393 UXM786392:UXM786393 VHI786392:VHI786393 VRE786392:VRE786393 WBA786392:WBA786393 WKW786392:WKW786393 WUS786392:WUS786393 IG851928:IG851929 SC851928:SC851929 ABY851928:ABY851929 ALU851928:ALU851929 AVQ851928:AVQ851929 BFM851928:BFM851929 BPI851928:BPI851929 BZE851928:BZE851929 CJA851928:CJA851929 CSW851928:CSW851929 DCS851928:DCS851929 DMO851928:DMO851929 DWK851928:DWK851929 EGG851928:EGG851929 EQC851928:EQC851929 EZY851928:EZY851929 FJU851928:FJU851929 FTQ851928:FTQ851929 GDM851928:GDM851929 GNI851928:GNI851929 GXE851928:GXE851929 HHA851928:HHA851929 HQW851928:HQW851929 IAS851928:IAS851929 IKO851928:IKO851929 IUK851928:IUK851929 JEG851928:JEG851929 JOC851928:JOC851929 JXY851928:JXY851929 KHU851928:KHU851929 KRQ851928:KRQ851929 LBM851928:LBM851929 LLI851928:LLI851929 LVE851928:LVE851929 MFA851928:MFA851929 MOW851928:MOW851929 MYS851928:MYS851929 NIO851928:NIO851929 NSK851928:NSK851929 OCG851928:OCG851929 OMC851928:OMC851929 OVY851928:OVY851929 PFU851928:PFU851929 PPQ851928:PPQ851929 PZM851928:PZM851929 QJI851928:QJI851929 QTE851928:QTE851929 RDA851928:RDA851929 RMW851928:RMW851929 RWS851928:RWS851929 SGO851928:SGO851929 SQK851928:SQK851929 TAG851928:TAG851929 TKC851928:TKC851929 TTY851928:TTY851929 UDU851928:UDU851929 UNQ851928:UNQ851929 UXM851928:UXM851929 VHI851928:VHI851929 VRE851928:VRE851929 WBA851928:WBA851929 WKW851928:WKW851929 WUS851928:WUS851929 IG917464:IG917465 SC917464:SC917465 ABY917464:ABY917465 ALU917464:ALU917465 AVQ917464:AVQ917465 BFM917464:BFM917465 BPI917464:BPI917465 BZE917464:BZE917465 CJA917464:CJA917465 CSW917464:CSW917465 DCS917464:DCS917465 DMO917464:DMO917465 DWK917464:DWK917465 EGG917464:EGG917465 EQC917464:EQC917465 EZY917464:EZY917465 FJU917464:FJU917465 FTQ917464:FTQ917465 GDM917464:GDM917465 GNI917464:GNI917465 GXE917464:GXE917465 HHA917464:HHA917465 HQW917464:HQW917465 IAS917464:IAS917465 IKO917464:IKO917465 IUK917464:IUK917465 JEG917464:JEG917465 JOC917464:JOC917465 JXY917464:JXY917465 KHU917464:KHU917465 KRQ917464:KRQ917465 LBM917464:LBM917465 LLI917464:LLI917465 LVE917464:LVE917465 MFA917464:MFA917465 MOW917464:MOW917465 MYS917464:MYS917465 NIO917464:NIO917465 NSK917464:NSK917465 OCG917464:OCG917465 OMC917464:OMC917465 OVY917464:OVY917465 PFU917464:PFU917465 PPQ917464:PPQ917465 PZM917464:PZM917465 QJI917464:QJI917465 QTE917464:QTE917465 RDA917464:RDA917465 RMW917464:RMW917465 RWS917464:RWS917465 SGO917464:SGO917465 SQK917464:SQK917465 TAG917464:TAG917465 TKC917464:TKC917465 TTY917464:TTY917465 UDU917464:UDU917465 UNQ917464:UNQ917465 UXM917464:UXM917465 VHI917464:VHI917465 VRE917464:VRE917465 WBA917464:WBA917465 WKW917464:WKW917465 WUS917464:WUS917465 IG983000:IG983001 SC983000:SC983001 ABY983000:ABY983001 ALU983000:ALU983001 AVQ983000:AVQ983001 BFM983000:BFM983001 BPI983000:BPI983001 BZE983000:BZE983001 CJA983000:CJA983001 CSW983000:CSW983001 DCS983000:DCS983001 DMO983000:DMO983001 DWK983000:DWK983001 EGG983000:EGG983001 EQC983000:EQC983001 EZY983000:EZY983001 FJU983000:FJU983001 FTQ983000:FTQ983001 GDM983000:GDM983001 GNI983000:GNI983001 GXE983000:GXE983001 HHA983000:HHA983001 HQW983000:HQW983001 IAS983000:IAS983001 IKO983000:IKO983001 IUK983000:IUK983001 JEG983000:JEG983001 JOC983000:JOC983001 JXY983000:JXY983001 KHU983000:KHU983001 KRQ983000:KRQ983001 LBM983000:LBM983001 LLI983000:LLI983001 LVE983000:LVE983001 MFA983000:MFA983001 MOW983000:MOW983001 MYS983000:MYS983001 NIO983000:NIO983001 NSK983000:NSK983001 OCG983000:OCG983001 OMC983000:OMC983001 OVY983000:OVY983001 PFU983000:PFU983001 PPQ983000:PPQ983001 PZM983000:PZM983001 QJI983000:QJI983001 QTE983000:QTE983001 RDA983000:RDA983001 RMW983000:RMW983001 RWS983000:RWS983001 SGO983000:SGO983001 SQK983000:SQK983001 TAG983000:TAG983001 TKC983000:TKC983001 TTY983000:TTY983001 UDU983000:UDU983001 UNQ983000:UNQ983001 UXM983000:UXM983001 VHI983000:VHI983001 VRE983000:VRE983001 WBA983000:WBA983001 WKW983000:WKW983001" xr:uid="{00000000-0002-0000-0700-000002000000}">
      <formula1>OR(AND(#REF!=0,#REF!&lt;=#REF!,#REF!&gt;0),#REF!=0)</formula1>
    </dataValidation>
    <dataValidation type="custom" allowBlank="1" showInputMessage="1" showErrorMessage="1" error="La aportación en especie no puede ser superior al importe." sqref="IG65498:IG65499 SC65498:SC65499 ABY65498:ABY65499 ALU65498:ALU65499 AVQ65498:AVQ65499 BFM65498:BFM65499 BPI65498:BPI65499 BZE65498:BZE65499 CJA65498:CJA65499 CSW65498:CSW65499 DCS65498:DCS65499 DMO65498:DMO65499 DWK65498:DWK65499 EGG65498:EGG65499 EQC65498:EQC65499 EZY65498:EZY65499 FJU65498:FJU65499 FTQ65498:FTQ65499 GDM65498:GDM65499 GNI65498:GNI65499 GXE65498:GXE65499 HHA65498:HHA65499 HQW65498:HQW65499 IAS65498:IAS65499 IKO65498:IKO65499 IUK65498:IUK65499 JEG65498:JEG65499 JOC65498:JOC65499 JXY65498:JXY65499 KHU65498:KHU65499 KRQ65498:KRQ65499 LBM65498:LBM65499 LLI65498:LLI65499 LVE65498:LVE65499 MFA65498:MFA65499 MOW65498:MOW65499 MYS65498:MYS65499 NIO65498:NIO65499 NSK65498:NSK65499 OCG65498:OCG65499 OMC65498:OMC65499 OVY65498:OVY65499 PFU65498:PFU65499 PPQ65498:PPQ65499 PZM65498:PZM65499 QJI65498:QJI65499 QTE65498:QTE65499 RDA65498:RDA65499 RMW65498:RMW65499 RWS65498:RWS65499 SGO65498:SGO65499 SQK65498:SQK65499 TAG65498:TAG65499 TKC65498:TKC65499 TTY65498:TTY65499 UDU65498:UDU65499 UNQ65498:UNQ65499 UXM65498:UXM65499 VHI65498:VHI65499 VRE65498:VRE65499 WBA65498:WBA65499 WKW65498:WKW65499 WUS65498:WUS65499 IG131034:IG131035 SC131034:SC131035 ABY131034:ABY131035 ALU131034:ALU131035 AVQ131034:AVQ131035 BFM131034:BFM131035 BPI131034:BPI131035 BZE131034:BZE131035 CJA131034:CJA131035 CSW131034:CSW131035 DCS131034:DCS131035 DMO131034:DMO131035 DWK131034:DWK131035 EGG131034:EGG131035 EQC131034:EQC131035 EZY131034:EZY131035 FJU131034:FJU131035 FTQ131034:FTQ131035 GDM131034:GDM131035 GNI131034:GNI131035 GXE131034:GXE131035 HHA131034:HHA131035 HQW131034:HQW131035 IAS131034:IAS131035 IKO131034:IKO131035 IUK131034:IUK131035 JEG131034:JEG131035 JOC131034:JOC131035 JXY131034:JXY131035 KHU131034:KHU131035 KRQ131034:KRQ131035 LBM131034:LBM131035 LLI131034:LLI131035 LVE131034:LVE131035 MFA131034:MFA131035 MOW131034:MOW131035 MYS131034:MYS131035 NIO131034:NIO131035 NSK131034:NSK131035 OCG131034:OCG131035 OMC131034:OMC131035 OVY131034:OVY131035 PFU131034:PFU131035 PPQ131034:PPQ131035 PZM131034:PZM131035 QJI131034:QJI131035 QTE131034:QTE131035 RDA131034:RDA131035 RMW131034:RMW131035 RWS131034:RWS131035 SGO131034:SGO131035 SQK131034:SQK131035 TAG131034:TAG131035 TKC131034:TKC131035 TTY131034:TTY131035 UDU131034:UDU131035 UNQ131034:UNQ131035 UXM131034:UXM131035 VHI131034:VHI131035 VRE131034:VRE131035 WBA131034:WBA131035 WKW131034:WKW131035 WUS131034:WUS131035 IG196570:IG196571 SC196570:SC196571 ABY196570:ABY196571 ALU196570:ALU196571 AVQ196570:AVQ196571 BFM196570:BFM196571 BPI196570:BPI196571 BZE196570:BZE196571 CJA196570:CJA196571 CSW196570:CSW196571 DCS196570:DCS196571 DMO196570:DMO196571 DWK196570:DWK196571 EGG196570:EGG196571 EQC196570:EQC196571 EZY196570:EZY196571 FJU196570:FJU196571 FTQ196570:FTQ196571 GDM196570:GDM196571 GNI196570:GNI196571 GXE196570:GXE196571 HHA196570:HHA196571 HQW196570:HQW196571 IAS196570:IAS196571 IKO196570:IKO196571 IUK196570:IUK196571 JEG196570:JEG196571 JOC196570:JOC196571 JXY196570:JXY196571 KHU196570:KHU196571 KRQ196570:KRQ196571 LBM196570:LBM196571 LLI196570:LLI196571 LVE196570:LVE196571 MFA196570:MFA196571 MOW196570:MOW196571 MYS196570:MYS196571 NIO196570:NIO196571 NSK196570:NSK196571 OCG196570:OCG196571 OMC196570:OMC196571 OVY196570:OVY196571 PFU196570:PFU196571 PPQ196570:PPQ196571 PZM196570:PZM196571 QJI196570:QJI196571 QTE196570:QTE196571 RDA196570:RDA196571 RMW196570:RMW196571 RWS196570:RWS196571 SGO196570:SGO196571 SQK196570:SQK196571 TAG196570:TAG196571 TKC196570:TKC196571 TTY196570:TTY196571 UDU196570:UDU196571 UNQ196570:UNQ196571 UXM196570:UXM196571 VHI196570:VHI196571 VRE196570:VRE196571 WBA196570:WBA196571 WKW196570:WKW196571 WUS196570:WUS196571 IG262106:IG262107 SC262106:SC262107 ABY262106:ABY262107 ALU262106:ALU262107 AVQ262106:AVQ262107 BFM262106:BFM262107 BPI262106:BPI262107 BZE262106:BZE262107 CJA262106:CJA262107 CSW262106:CSW262107 DCS262106:DCS262107 DMO262106:DMO262107 DWK262106:DWK262107 EGG262106:EGG262107 EQC262106:EQC262107 EZY262106:EZY262107 FJU262106:FJU262107 FTQ262106:FTQ262107 GDM262106:GDM262107 GNI262106:GNI262107 GXE262106:GXE262107 HHA262106:HHA262107 HQW262106:HQW262107 IAS262106:IAS262107 IKO262106:IKO262107 IUK262106:IUK262107 JEG262106:JEG262107 JOC262106:JOC262107 JXY262106:JXY262107 KHU262106:KHU262107 KRQ262106:KRQ262107 LBM262106:LBM262107 LLI262106:LLI262107 LVE262106:LVE262107 MFA262106:MFA262107 MOW262106:MOW262107 MYS262106:MYS262107 NIO262106:NIO262107 NSK262106:NSK262107 OCG262106:OCG262107 OMC262106:OMC262107 OVY262106:OVY262107 PFU262106:PFU262107 PPQ262106:PPQ262107 PZM262106:PZM262107 QJI262106:QJI262107 QTE262106:QTE262107 RDA262106:RDA262107 RMW262106:RMW262107 RWS262106:RWS262107 SGO262106:SGO262107 SQK262106:SQK262107 TAG262106:TAG262107 TKC262106:TKC262107 TTY262106:TTY262107 UDU262106:UDU262107 UNQ262106:UNQ262107 UXM262106:UXM262107 VHI262106:VHI262107 VRE262106:VRE262107 WBA262106:WBA262107 WKW262106:WKW262107 WUS262106:WUS262107 IG327642:IG327643 SC327642:SC327643 ABY327642:ABY327643 ALU327642:ALU327643 AVQ327642:AVQ327643 BFM327642:BFM327643 BPI327642:BPI327643 BZE327642:BZE327643 CJA327642:CJA327643 CSW327642:CSW327643 DCS327642:DCS327643 DMO327642:DMO327643 DWK327642:DWK327643 EGG327642:EGG327643 EQC327642:EQC327643 EZY327642:EZY327643 FJU327642:FJU327643 FTQ327642:FTQ327643 GDM327642:GDM327643 GNI327642:GNI327643 GXE327642:GXE327643 HHA327642:HHA327643 HQW327642:HQW327643 IAS327642:IAS327643 IKO327642:IKO327643 IUK327642:IUK327643 JEG327642:JEG327643 JOC327642:JOC327643 JXY327642:JXY327643 KHU327642:KHU327643 KRQ327642:KRQ327643 LBM327642:LBM327643 LLI327642:LLI327643 LVE327642:LVE327643 MFA327642:MFA327643 MOW327642:MOW327643 MYS327642:MYS327643 NIO327642:NIO327643 NSK327642:NSK327643 OCG327642:OCG327643 OMC327642:OMC327643 OVY327642:OVY327643 PFU327642:PFU327643 PPQ327642:PPQ327643 PZM327642:PZM327643 QJI327642:QJI327643 QTE327642:QTE327643 RDA327642:RDA327643 RMW327642:RMW327643 RWS327642:RWS327643 SGO327642:SGO327643 SQK327642:SQK327643 TAG327642:TAG327643 TKC327642:TKC327643 TTY327642:TTY327643 UDU327642:UDU327643 UNQ327642:UNQ327643 UXM327642:UXM327643 VHI327642:VHI327643 VRE327642:VRE327643 WBA327642:WBA327643 WKW327642:WKW327643 WUS327642:WUS327643 IG393178:IG393179 SC393178:SC393179 ABY393178:ABY393179 ALU393178:ALU393179 AVQ393178:AVQ393179 BFM393178:BFM393179 BPI393178:BPI393179 BZE393178:BZE393179 CJA393178:CJA393179 CSW393178:CSW393179 DCS393178:DCS393179 DMO393178:DMO393179 DWK393178:DWK393179 EGG393178:EGG393179 EQC393178:EQC393179 EZY393178:EZY393179 FJU393178:FJU393179 FTQ393178:FTQ393179 GDM393178:GDM393179 GNI393178:GNI393179 GXE393178:GXE393179 HHA393178:HHA393179 HQW393178:HQW393179 IAS393178:IAS393179 IKO393178:IKO393179 IUK393178:IUK393179 JEG393178:JEG393179 JOC393178:JOC393179 JXY393178:JXY393179 KHU393178:KHU393179 KRQ393178:KRQ393179 LBM393178:LBM393179 LLI393178:LLI393179 LVE393178:LVE393179 MFA393178:MFA393179 MOW393178:MOW393179 MYS393178:MYS393179 NIO393178:NIO393179 NSK393178:NSK393179 OCG393178:OCG393179 OMC393178:OMC393179 OVY393178:OVY393179 PFU393178:PFU393179 PPQ393178:PPQ393179 PZM393178:PZM393179 QJI393178:QJI393179 QTE393178:QTE393179 RDA393178:RDA393179 RMW393178:RMW393179 RWS393178:RWS393179 SGO393178:SGO393179 SQK393178:SQK393179 TAG393178:TAG393179 TKC393178:TKC393179 TTY393178:TTY393179 UDU393178:UDU393179 UNQ393178:UNQ393179 UXM393178:UXM393179 VHI393178:VHI393179 VRE393178:VRE393179 WBA393178:WBA393179 WKW393178:WKW393179 WUS393178:WUS393179 IG458714:IG458715 SC458714:SC458715 ABY458714:ABY458715 ALU458714:ALU458715 AVQ458714:AVQ458715 BFM458714:BFM458715 BPI458714:BPI458715 BZE458714:BZE458715 CJA458714:CJA458715 CSW458714:CSW458715 DCS458714:DCS458715 DMO458714:DMO458715 DWK458714:DWK458715 EGG458714:EGG458715 EQC458714:EQC458715 EZY458714:EZY458715 FJU458714:FJU458715 FTQ458714:FTQ458715 GDM458714:GDM458715 GNI458714:GNI458715 GXE458714:GXE458715 HHA458714:HHA458715 HQW458714:HQW458715 IAS458714:IAS458715 IKO458714:IKO458715 IUK458714:IUK458715 JEG458714:JEG458715 JOC458714:JOC458715 JXY458714:JXY458715 KHU458714:KHU458715 KRQ458714:KRQ458715 LBM458714:LBM458715 LLI458714:LLI458715 LVE458714:LVE458715 MFA458714:MFA458715 MOW458714:MOW458715 MYS458714:MYS458715 NIO458714:NIO458715 NSK458714:NSK458715 OCG458714:OCG458715 OMC458714:OMC458715 OVY458714:OVY458715 PFU458714:PFU458715 PPQ458714:PPQ458715 PZM458714:PZM458715 QJI458714:QJI458715 QTE458714:QTE458715 RDA458714:RDA458715 RMW458714:RMW458715 RWS458714:RWS458715 SGO458714:SGO458715 SQK458714:SQK458715 TAG458714:TAG458715 TKC458714:TKC458715 TTY458714:TTY458715 UDU458714:UDU458715 UNQ458714:UNQ458715 UXM458714:UXM458715 VHI458714:VHI458715 VRE458714:VRE458715 WBA458714:WBA458715 WKW458714:WKW458715 WUS458714:WUS458715 IG524250:IG524251 SC524250:SC524251 ABY524250:ABY524251 ALU524250:ALU524251 AVQ524250:AVQ524251 BFM524250:BFM524251 BPI524250:BPI524251 BZE524250:BZE524251 CJA524250:CJA524251 CSW524250:CSW524251 DCS524250:DCS524251 DMO524250:DMO524251 DWK524250:DWK524251 EGG524250:EGG524251 EQC524250:EQC524251 EZY524250:EZY524251 FJU524250:FJU524251 FTQ524250:FTQ524251 GDM524250:GDM524251 GNI524250:GNI524251 GXE524250:GXE524251 HHA524250:HHA524251 HQW524250:HQW524251 IAS524250:IAS524251 IKO524250:IKO524251 IUK524250:IUK524251 JEG524250:JEG524251 JOC524250:JOC524251 JXY524250:JXY524251 KHU524250:KHU524251 KRQ524250:KRQ524251 LBM524250:LBM524251 LLI524250:LLI524251 LVE524250:LVE524251 MFA524250:MFA524251 MOW524250:MOW524251 MYS524250:MYS524251 NIO524250:NIO524251 NSK524250:NSK524251 OCG524250:OCG524251 OMC524250:OMC524251 OVY524250:OVY524251 PFU524250:PFU524251 PPQ524250:PPQ524251 PZM524250:PZM524251 QJI524250:QJI524251 QTE524250:QTE524251 RDA524250:RDA524251 RMW524250:RMW524251 RWS524250:RWS524251 SGO524250:SGO524251 SQK524250:SQK524251 TAG524250:TAG524251 TKC524250:TKC524251 TTY524250:TTY524251 UDU524250:UDU524251 UNQ524250:UNQ524251 UXM524250:UXM524251 VHI524250:VHI524251 VRE524250:VRE524251 WBA524250:WBA524251 WKW524250:WKW524251 WUS524250:WUS524251 IG589786:IG589787 SC589786:SC589787 ABY589786:ABY589787 ALU589786:ALU589787 AVQ589786:AVQ589787 BFM589786:BFM589787 BPI589786:BPI589787 BZE589786:BZE589787 CJA589786:CJA589787 CSW589786:CSW589787 DCS589786:DCS589787 DMO589786:DMO589787 DWK589786:DWK589787 EGG589786:EGG589787 EQC589786:EQC589787 EZY589786:EZY589787 FJU589786:FJU589787 FTQ589786:FTQ589787 GDM589786:GDM589787 GNI589786:GNI589787 GXE589786:GXE589787 HHA589786:HHA589787 HQW589786:HQW589787 IAS589786:IAS589787 IKO589786:IKO589787 IUK589786:IUK589787 JEG589786:JEG589787 JOC589786:JOC589787 JXY589786:JXY589787 KHU589786:KHU589787 KRQ589786:KRQ589787 LBM589786:LBM589787 LLI589786:LLI589787 LVE589786:LVE589787 MFA589786:MFA589787 MOW589786:MOW589787 MYS589786:MYS589787 NIO589786:NIO589787 NSK589786:NSK589787 OCG589786:OCG589787 OMC589786:OMC589787 OVY589786:OVY589787 PFU589786:PFU589787 PPQ589786:PPQ589787 PZM589786:PZM589787 QJI589786:QJI589787 QTE589786:QTE589787 RDA589786:RDA589787 RMW589786:RMW589787 RWS589786:RWS589787 SGO589786:SGO589787 SQK589786:SQK589787 TAG589786:TAG589787 TKC589786:TKC589787 TTY589786:TTY589787 UDU589786:UDU589787 UNQ589786:UNQ589787 UXM589786:UXM589787 VHI589786:VHI589787 VRE589786:VRE589787 WBA589786:WBA589787 WKW589786:WKW589787 WUS589786:WUS589787 IG655322:IG655323 SC655322:SC655323 ABY655322:ABY655323 ALU655322:ALU655323 AVQ655322:AVQ655323 BFM655322:BFM655323 BPI655322:BPI655323 BZE655322:BZE655323 CJA655322:CJA655323 CSW655322:CSW655323 DCS655322:DCS655323 DMO655322:DMO655323 DWK655322:DWK655323 EGG655322:EGG655323 EQC655322:EQC655323 EZY655322:EZY655323 FJU655322:FJU655323 FTQ655322:FTQ655323 GDM655322:GDM655323 GNI655322:GNI655323 GXE655322:GXE655323 HHA655322:HHA655323 HQW655322:HQW655323 IAS655322:IAS655323 IKO655322:IKO655323 IUK655322:IUK655323 JEG655322:JEG655323 JOC655322:JOC655323 JXY655322:JXY655323 KHU655322:KHU655323 KRQ655322:KRQ655323 LBM655322:LBM655323 LLI655322:LLI655323 LVE655322:LVE655323 MFA655322:MFA655323 MOW655322:MOW655323 MYS655322:MYS655323 NIO655322:NIO655323 NSK655322:NSK655323 OCG655322:OCG655323 OMC655322:OMC655323 OVY655322:OVY655323 PFU655322:PFU655323 PPQ655322:PPQ655323 PZM655322:PZM655323 QJI655322:QJI655323 QTE655322:QTE655323 RDA655322:RDA655323 RMW655322:RMW655323 RWS655322:RWS655323 SGO655322:SGO655323 SQK655322:SQK655323 TAG655322:TAG655323 TKC655322:TKC655323 TTY655322:TTY655323 UDU655322:UDU655323 UNQ655322:UNQ655323 UXM655322:UXM655323 VHI655322:VHI655323 VRE655322:VRE655323 WBA655322:WBA655323 WKW655322:WKW655323 WUS655322:WUS655323 IG720858:IG720859 SC720858:SC720859 ABY720858:ABY720859 ALU720858:ALU720859 AVQ720858:AVQ720859 BFM720858:BFM720859 BPI720858:BPI720859 BZE720858:BZE720859 CJA720858:CJA720859 CSW720858:CSW720859 DCS720858:DCS720859 DMO720858:DMO720859 DWK720858:DWK720859 EGG720858:EGG720859 EQC720858:EQC720859 EZY720858:EZY720859 FJU720858:FJU720859 FTQ720858:FTQ720859 GDM720858:GDM720859 GNI720858:GNI720859 GXE720858:GXE720859 HHA720858:HHA720859 HQW720858:HQW720859 IAS720858:IAS720859 IKO720858:IKO720859 IUK720858:IUK720859 JEG720858:JEG720859 JOC720858:JOC720859 JXY720858:JXY720859 KHU720858:KHU720859 KRQ720858:KRQ720859 LBM720858:LBM720859 LLI720858:LLI720859 LVE720858:LVE720859 MFA720858:MFA720859 MOW720858:MOW720859 MYS720858:MYS720859 NIO720858:NIO720859 NSK720858:NSK720859 OCG720858:OCG720859 OMC720858:OMC720859 OVY720858:OVY720859 PFU720858:PFU720859 PPQ720858:PPQ720859 PZM720858:PZM720859 QJI720858:QJI720859 QTE720858:QTE720859 RDA720858:RDA720859 RMW720858:RMW720859 RWS720858:RWS720859 SGO720858:SGO720859 SQK720858:SQK720859 TAG720858:TAG720859 TKC720858:TKC720859 TTY720858:TTY720859 UDU720858:UDU720859 UNQ720858:UNQ720859 UXM720858:UXM720859 VHI720858:VHI720859 VRE720858:VRE720859 WBA720858:WBA720859 WKW720858:WKW720859 WUS720858:WUS720859 IG786394:IG786395 SC786394:SC786395 ABY786394:ABY786395 ALU786394:ALU786395 AVQ786394:AVQ786395 BFM786394:BFM786395 BPI786394:BPI786395 BZE786394:BZE786395 CJA786394:CJA786395 CSW786394:CSW786395 DCS786394:DCS786395 DMO786394:DMO786395 DWK786394:DWK786395 EGG786394:EGG786395 EQC786394:EQC786395 EZY786394:EZY786395 FJU786394:FJU786395 FTQ786394:FTQ786395 GDM786394:GDM786395 GNI786394:GNI786395 GXE786394:GXE786395 HHA786394:HHA786395 HQW786394:HQW786395 IAS786394:IAS786395 IKO786394:IKO786395 IUK786394:IUK786395 JEG786394:JEG786395 JOC786394:JOC786395 JXY786394:JXY786395 KHU786394:KHU786395 KRQ786394:KRQ786395 LBM786394:LBM786395 LLI786394:LLI786395 LVE786394:LVE786395 MFA786394:MFA786395 MOW786394:MOW786395 MYS786394:MYS786395 NIO786394:NIO786395 NSK786394:NSK786395 OCG786394:OCG786395 OMC786394:OMC786395 OVY786394:OVY786395 PFU786394:PFU786395 PPQ786394:PPQ786395 PZM786394:PZM786395 QJI786394:QJI786395 QTE786394:QTE786395 RDA786394:RDA786395 RMW786394:RMW786395 RWS786394:RWS786395 SGO786394:SGO786395 SQK786394:SQK786395 TAG786394:TAG786395 TKC786394:TKC786395 TTY786394:TTY786395 UDU786394:UDU786395 UNQ786394:UNQ786395 UXM786394:UXM786395 VHI786394:VHI786395 VRE786394:VRE786395 WBA786394:WBA786395 WKW786394:WKW786395 WUS786394:WUS786395 IG851930:IG851931 SC851930:SC851931 ABY851930:ABY851931 ALU851930:ALU851931 AVQ851930:AVQ851931 BFM851930:BFM851931 BPI851930:BPI851931 BZE851930:BZE851931 CJA851930:CJA851931 CSW851930:CSW851931 DCS851930:DCS851931 DMO851930:DMO851931 DWK851930:DWK851931 EGG851930:EGG851931 EQC851930:EQC851931 EZY851930:EZY851931 FJU851930:FJU851931 FTQ851930:FTQ851931 GDM851930:GDM851931 GNI851930:GNI851931 GXE851930:GXE851931 HHA851930:HHA851931 HQW851930:HQW851931 IAS851930:IAS851931 IKO851930:IKO851931 IUK851930:IUK851931 JEG851930:JEG851931 JOC851930:JOC851931 JXY851930:JXY851931 KHU851930:KHU851931 KRQ851930:KRQ851931 LBM851930:LBM851931 LLI851930:LLI851931 LVE851930:LVE851931 MFA851930:MFA851931 MOW851930:MOW851931 MYS851930:MYS851931 NIO851930:NIO851931 NSK851930:NSK851931 OCG851930:OCG851931 OMC851930:OMC851931 OVY851930:OVY851931 PFU851930:PFU851931 PPQ851930:PPQ851931 PZM851930:PZM851931 QJI851930:QJI851931 QTE851930:QTE851931 RDA851930:RDA851931 RMW851930:RMW851931 RWS851930:RWS851931 SGO851930:SGO851931 SQK851930:SQK851931 TAG851930:TAG851931 TKC851930:TKC851931 TTY851930:TTY851931 UDU851930:UDU851931 UNQ851930:UNQ851931 UXM851930:UXM851931 VHI851930:VHI851931 VRE851930:VRE851931 WBA851930:WBA851931 WKW851930:WKW851931 WUS851930:WUS851931 IG917466:IG917467 SC917466:SC917467 ABY917466:ABY917467 ALU917466:ALU917467 AVQ917466:AVQ917467 BFM917466:BFM917467 BPI917466:BPI917467 BZE917466:BZE917467 CJA917466:CJA917467 CSW917466:CSW917467 DCS917466:DCS917467 DMO917466:DMO917467 DWK917466:DWK917467 EGG917466:EGG917467 EQC917466:EQC917467 EZY917466:EZY917467 FJU917466:FJU917467 FTQ917466:FTQ917467 GDM917466:GDM917467 GNI917466:GNI917467 GXE917466:GXE917467 HHA917466:HHA917467 HQW917466:HQW917467 IAS917466:IAS917467 IKO917466:IKO917467 IUK917466:IUK917467 JEG917466:JEG917467 JOC917466:JOC917467 JXY917466:JXY917467 KHU917466:KHU917467 KRQ917466:KRQ917467 LBM917466:LBM917467 LLI917466:LLI917467 LVE917466:LVE917467 MFA917466:MFA917467 MOW917466:MOW917467 MYS917466:MYS917467 NIO917466:NIO917467 NSK917466:NSK917467 OCG917466:OCG917467 OMC917466:OMC917467 OVY917466:OVY917467 PFU917466:PFU917467 PPQ917466:PPQ917467 PZM917466:PZM917467 QJI917466:QJI917467 QTE917466:QTE917467 RDA917466:RDA917467 RMW917466:RMW917467 RWS917466:RWS917467 SGO917466:SGO917467 SQK917466:SQK917467 TAG917466:TAG917467 TKC917466:TKC917467 TTY917466:TTY917467 UDU917466:UDU917467 UNQ917466:UNQ917467 UXM917466:UXM917467 VHI917466:VHI917467 VRE917466:VRE917467 WBA917466:WBA917467 WKW917466:WKW917467 WUS917466:WUS917467 IG983002:IG983003 SC983002:SC983003 ABY983002:ABY983003 ALU983002:ALU983003 AVQ983002:AVQ983003 BFM983002:BFM983003 BPI983002:BPI983003 BZE983002:BZE983003 CJA983002:CJA983003 CSW983002:CSW983003 DCS983002:DCS983003 DMO983002:DMO983003 DWK983002:DWK983003 EGG983002:EGG983003 EQC983002:EQC983003 EZY983002:EZY983003 FJU983002:FJU983003 FTQ983002:FTQ983003 GDM983002:GDM983003 GNI983002:GNI983003 GXE983002:GXE983003 HHA983002:HHA983003 HQW983002:HQW983003 IAS983002:IAS983003 IKO983002:IKO983003 IUK983002:IUK983003 JEG983002:JEG983003 JOC983002:JOC983003 JXY983002:JXY983003 KHU983002:KHU983003 KRQ983002:KRQ983003 LBM983002:LBM983003 LLI983002:LLI983003 LVE983002:LVE983003 MFA983002:MFA983003 MOW983002:MOW983003 MYS983002:MYS983003 NIO983002:NIO983003 NSK983002:NSK983003 OCG983002:OCG983003 OMC983002:OMC983003 OVY983002:OVY983003 PFU983002:PFU983003 PPQ983002:PPQ983003 PZM983002:PZM983003 QJI983002:QJI983003 QTE983002:QTE983003 RDA983002:RDA983003 RMW983002:RMW983003 RWS983002:RWS983003 SGO983002:SGO983003 SQK983002:SQK983003 TAG983002:TAG983003 TKC983002:TKC983003 TTY983002:TTY983003 UDU983002:UDU983003 UNQ983002:UNQ983003 UXM983002:UXM983003 VHI983002:VHI983003 VRE983002:VRE983003 WBA983002:WBA983003 WKW983002:WKW983003 WUS983002:WUS983003" xr:uid="{00000000-0002-0000-0700-000003000000}">
      <formula1>OR(AND(IC65496=0,IG65496&lt;=HZ65496,IG65496&gt;0),IG65496=0)</formula1>
    </dataValidation>
    <dataValidation type="list" allowBlank="1" showInputMessage="1" showErrorMessage="1" sqref="A65519 WUK983023 WKO983023 WAS983023 VQW983023 VHA983023 UXE983023 UNI983023 UDM983023 TTQ983023 TJU983023 SZY983023 SQC983023 SGG983023 RWK983023 RMO983023 RCS983023 QSW983023 QJA983023 PZE983023 PPI983023 PFM983023 OVQ983023 OLU983023 OBY983023 NSC983023 NIG983023 MYK983023 MOO983023 MES983023 LUW983023 LLA983023 LBE983023 KRI983023 KHM983023 JXQ983023 JNU983023 JDY983023 IUC983023 IKG983023 IAK983023 HQO983023 HGS983023 GWW983023 GNA983023 GDE983023 FTI983023 FJM983023 EZQ983023 EPU983023 EFY983023 DWC983023 DMG983023 DCK983023 CSO983023 CIS983023 BYW983023 BPA983023 BFE983023 AVI983023 ALM983023 ABQ983023 RU983023 HY983023 A983023 WUK917487 WKO917487 WAS917487 VQW917487 VHA917487 UXE917487 UNI917487 UDM917487 TTQ917487 TJU917487 SZY917487 SQC917487 SGG917487 RWK917487 RMO917487 RCS917487 QSW917487 QJA917487 PZE917487 PPI917487 PFM917487 OVQ917487 OLU917487 OBY917487 NSC917487 NIG917487 MYK917487 MOO917487 MES917487 LUW917487 LLA917487 LBE917487 KRI917487 KHM917487 JXQ917487 JNU917487 JDY917487 IUC917487 IKG917487 IAK917487 HQO917487 HGS917487 GWW917487 GNA917487 GDE917487 FTI917487 FJM917487 EZQ917487 EPU917487 EFY917487 DWC917487 DMG917487 DCK917487 CSO917487 CIS917487 BYW917487 BPA917487 BFE917487 AVI917487 ALM917487 ABQ917487 RU917487 HY917487 A917487 WUK851951 WKO851951 WAS851951 VQW851951 VHA851951 UXE851951 UNI851951 UDM851951 TTQ851951 TJU851951 SZY851951 SQC851951 SGG851951 RWK851951 RMO851951 RCS851951 QSW851951 QJA851951 PZE851951 PPI851951 PFM851951 OVQ851951 OLU851951 OBY851951 NSC851951 NIG851951 MYK851951 MOO851951 MES851951 LUW851951 LLA851951 LBE851951 KRI851951 KHM851951 JXQ851951 JNU851951 JDY851951 IUC851951 IKG851951 IAK851951 HQO851951 HGS851951 GWW851951 GNA851951 GDE851951 FTI851951 FJM851951 EZQ851951 EPU851951 EFY851951 DWC851951 DMG851951 DCK851951 CSO851951 CIS851951 BYW851951 BPA851951 BFE851951 AVI851951 ALM851951 ABQ851951 RU851951 HY851951 A851951 WUK786415 WKO786415 WAS786415 VQW786415 VHA786415 UXE786415 UNI786415 UDM786415 TTQ786415 TJU786415 SZY786415 SQC786415 SGG786415 RWK786415 RMO786415 RCS786415 QSW786415 QJA786415 PZE786415 PPI786415 PFM786415 OVQ786415 OLU786415 OBY786415 NSC786415 NIG786415 MYK786415 MOO786415 MES786415 LUW786415 LLA786415 LBE786415 KRI786415 KHM786415 JXQ786415 JNU786415 JDY786415 IUC786415 IKG786415 IAK786415 HQO786415 HGS786415 GWW786415 GNA786415 GDE786415 FTI786415 FJM786415 EZQ786415 EPU786415 EFY786415 DWC786415 DMG786415 DCK786415 CSO786415 CIS786415 BYW786415 BPA786415 BFE786415 AVI786415 ALM786415 ABQ786415 RU786415 HY786415 A786415 WUK720879 WKO720879 WAS720879 VQW720879 VHA720879 UXE720879 UNI720879 UDM720879 TTQ720879 TJU720879 SZY720879 SQC720879 SGG720879 RWK720879 RMO720879 RCS720879 QSW720879 QJA720879 PZE720879 PPI720879 PFM720879 OVQ720879 OLU720879 OBY720879 NSC720879 NIG720879 MYK720879 MOO720879 MES720879 LUW720879 LLA720879 LBE720879 KRI720879 KHM720879 JXQ720879 JNU720879 JDY720879 IUC720879 IKG720879 IAK720879 HQO720879 HGS720879 GWW720879 GNA720879 GDE720879 FTI720879 FJM720879 EZQ720879 EPU720879 EFY720879 DWC720879 DMG720879 DCK720879 CSO720879 CIS720879 BYW720879 BPA720879 BFE720879 AVI720879 ALM720879 ABQ720879 RU720879 HY720879 A720879 WUK655343 WKO655343 WAS655343 VQW655343 VHA655343 UXE655343 UNI655343 UDM655343 TTQ655343 TJU655343 SZY655343 SQC655343 SGG655343 RWK655343 RMO655343 RCS655343 QSW655343 QJA655343 PZE655343 PPI655343 PFM655343 OVQ655343 OLU655343 OBY655343 NSC655343 NIG655343 MYK655343 MOO655343 MES655343 LUW655343 LLA655343 LBE655343 KRI655343 KHM655343 JXQ655343 JNU655343 JDY655343 IUC655343 IKG655343 IAK655343 HQO655343 HGS655343 GWW655343 GNA655343 GDE655343 FTI655343 FJM655343 EZQ655343 EPU655343 EFY655343 DWC655343 DMG655343 DCK655343 CSO655343 CIS655343 BYW655343 BPA655343 BFE655343 AVI655343 ALM655343 ABQ655343 RU655343 HY655343 A655343 WUK589807 WKO589807 WAS589807 VQW589807 VHA589807 UXE589807 UNI589807 UDM589807 TTQ589807 TJU589807 SZY589807 SQC589807 SGG589807 RWK589807 RMO589807 RCS589807 QSW589807 QJA589807 PZE589807 PPI589807 PFM589807 OVQ589807 OLU589807 OBY589807 NSC589807 NIG589807 MYK589807 MOO589807 MES589807 LUW589807 LLA589807 LBE589807 KRI589807 KHM589807 JXQ589807 JNU589807 JDY589807 IUC589807 IKG589807 IAK589807 HQO589807 HGS589807 GWW589807 GNA589807 GDE589807 FTI589807 FJM589807 EZQ589807 EPU589807 EFY589807 DWC589807 DMG589807 DCK589807 CSO589807 CIS589807 BYW589807 BPA589807 BFE589807 AVI589807 ALM589807 ABQ589807 RU589807 HY589807 A589807 WUK524271 WKO524271 WAS524271 VQW524271 VHA524271 UXE524271 UNI524271 UDM524271 TTQ524271 TJU524271 SZY524271 SQC524271 SGG524271 RWK524271 RMO524271 RCS524271 QSW524271 QJA524271 PZE524271 PPI524271 PFM524271 OVQ524271 OLU524271 OBY524271 NSC524271 NIG524271 MYK524271 MOO524271 MES524271 LUW524271 LLA524271 LBE524271 KRI524271 KHM524271 JXQ524271 JNU524271 JDY524271 IUC524271 IKG524271 IAK524271 HQO524271 HGS524271 GWW524271 GNA524271 GDE524271 FTI524271 FJM524271 EZQ524271 EPU524271 EFY524271 DWC524271 DMG524271 DCK524271 CSO524271 CIS524271 BYW524271 BPA524271 BFE524271 AVI524271 ALM524271 ABQ524271 RU524271 HY524271 A524271 WUK458735 WKO458735 WAS458735 VQW458735 VHA458735 UXE458735 UNI458735 UDM458735 TTQ458735 TJU458735 SZY458735 SQC458735 SGG458735 RWK458735 RMO458735 RCS458735 QSW458735 QJA458735 PZE458735 PPI458735 PFM458735 OVQ458735 OLU458735 OBY458735 NSC458735 NIG458735 MYK458735 MOO458735 MES458735 LUW458735 LLA458735 LBE458735 KRI458735 KHM458735 JXQ458735 JNU458735 JDY458735 IUC458735 IKG458735 IAK458735 HQO458735 HGS458735 GWW458735 GNA458735 GDE458735 FTI458735 FJM458735 EZQ458735 EPU458735 EFY458735 DWC458735 DMG458735 DCK458735 CSO458735 CIS458735 BYW458735 BPA458735 BFE458735 AVI458735 ALM458735 ABQ458735 RU458735 HY458735 A458735 WUK393199 WKO393199 WAS393199 VQW393199 VHA393199 UXE393199 UNI393199 UDM393199 TTQ393199 TJU393199 SZY393199 SQC393199 SGG393199 RWK393199 RMO393199 RCS393199 QSW393199 QJA393199 PZE393199 PPI393199 PFM393199 OVQ393199 OLU393199 OBY393199 NSC393199 NIG393199 MYK393199 MOO393199 MES393199 LUW393199 LLA393199 LBE393199 KRI393199 KHM393199 JXQ393199 JNU393199 JDY393199 IUC393199 IKG393199 IAK393199 HQO393199 HGS393199 GWW393199 GNA393199 GDE393199 FTI393199 FJM393199 EZQ393199 EPU393199 EFY393199 DWC393199 DMG393199 DCK393199 CSO393199 CIS393199 BYW393199 BPA393199 BFE393199 AVI393199 ALM393199 ABQ393199 RU393199 HY393199 A393199 WUK327663 WKO327663 WAS327663 VQW327663 VHA327663 UXE327663 UNI327663 UDM327663 TTQ327663 TJU327663 SZY327663 SQC327663 SGG327663 RWK327663 RMO327663 RCS327663 QSW327663 QJA327663 PZE327663 PPI327663 PFM327663 OVQ327663 OLU327663 OBY327663 NSC327663 NIG327663 MYK327663 MOO327663 MES327663 LUW327663 LLA327663 LBE327663 KRI327663 KHM327663 JXQ327663 JNU327663 JDY327663 IUC327663 IKG327663 IAK327663 HQO327663 HGS327663 GWW327663 GNA327663 GDE327663 FTI327663 FJM327663 EZQ327663 EPU327663 EFY327663 DWC327663 DMG327663 DCK327663 CSO327663 CIS327663 BYW327663 BPA327663 BFE327663 AVI327663 ALM327663 ABQ327663 RU327663 HY327663 A327663 WUK262127 WKO262127 WAS262127 VQW262127 VHA262127 UXE262127 UNI262127 UDM262127 TTQ262127 TJU262127 SZY262127 SQC262127 SGG262127 RWK262127 RMO262127 RCS262127 QSW262127 QJA262127 PZE262127 PPI262127 PFM262127 OVQ262127 OLU262127 OBY262127 NSC262127 NIG262127 MYK262127 MOO262127 MES262127 LUW262127 LLA262127 LBE262127 KRI262127 KHM262127 JXQ262127 JNU262127 JDY262127 IUC262127 IKG262127 IAK262127 HQO262127 HGS262127 GWW262127 GNA262127 GDE262127 FTI262127 FJM262127 EZQ262127 EPU262127 EFY262127 DWC262127 DMG262127 DCK262127 CSO262127 CIS262127 BYW262127 BPA262127 BFE262127 AVI262127 ALM262127 ABQ262127 RU262127 HY262127 A262127 WUK196591 WKO196591 WAS196591 VQW196591 VHA196591 UXE196591 UNI196591 UDM196591 TTQ196591 TJU196591 SZY196591 SQC196591 SGG196591 RWK196591 RMO196591 RCS196591 QSW196591 QJA196591 PZE196591 PPI196591 PFM196591 OVQ196591 OLU196591 OBY196591 NSC196591 NIG196591 MYK196591 MOO196591 MES196591 LUW196591 LLA196591 LBE196591 KRI196591 KHM196591 JXQ196591 JNU196591 JDY196591 IUC196591 IKG196591 IAK196591 HQO196591 HGS196591 GWW196591 GNA196591 GDE196591 FTI196591 FJM196591 EZQ196591 EPU196591 EFY196591 DWC196591 DMG196591 DCK196591 CSO196591 CIS196591 BYW196591 BPA196591 BFE196591 AVI196591 ALM196591 ABQ196591 RU196591 HY196591 A196591 WUK131055 WKO131055 WAS131055 VQW131055 VHA131055 UXE131055 UNI131055 UDM131055 TTQ131055 TJU131055 SZY131055 SQC131055 SGG131055 RWK131055 RMO131055 RCS131055 QSW131055 QJA131055 PZE131055 PPI131055 PFM131055 OVQ131055 OLU131055 OBY131055 NSC131055 NIG131055 MYK131055 MOO131055 MES131055 LUW131055 LLA131055 LBE131055 KRI131055 KHM131055 JXQ131055 JNU131055 JDY131055 IUC131055 IKG131055 IAK131055 HQO131055 HGS131055 GWW131055 GNA131055 GDE131055 FTI131055 FJM131055 EZQ131055 EPU131055 EFY131055 DWC131055 DMG131055 DCK131055 CSO131055 CIS131055 BYW131055 BPA131055 BFE131055 AVI131055 ALM131055 ABQ131055 RU131055 HY131055 A131055 WUK65519 WKO65519 WAS65519 VQW65519 VHA65519 UXE65519 UNI65519 UDM65519 TTQ65519 TJU65519 SZY65519 SQC65519 SGG65519 RWK65519 RMO65519 RCS65519 QSW65519 QJA65519 PZE65519 PPI65519 PFM65519 OVQ65519 OLU65519 OBY65519 NSC65519 NIG65519 MYK65519 MOO65519 MES65519 LUW65519 LLA65519 LBE65519 KRI65519 KHM65519 JXQ65519 JNU65519 JDY65519 IUC65519 IKG65519 IAK65519 HQO65519 HGS65519 GWW65519 GNA65519 GDE65519 FTI65519 FJM65519 EZQ65519 EPU65519 EFY65519 DWC65519 DMG65519 DCK65519 CSO65519 CIS65519 BYW65519 BPA65519 BFE65519 AVI65519 ALM65519 ABQ65519 RU65519 HY65519" xr:uid="{00000000-0002-0000-0700-000004000000}">
      <formula1>$A$17:$A$17</formula1>
    </dataValidation>
  </dataValidations>
  <pageMargins left="0.7" right="0.7" top="0.75" bottom="0.75" header="0.3" footer="0.3"/>
  <drawing r:id="rId1"/>
  <extLst>
    <ext xmlns:x14="http://schemas.microsoft.com/office/spreadsheetml/2009/9/main" uri="{CCE6A557-97BC-4b89-ADB6-D9C93CAAB3DF}">
      <x14:dataValidations xmlns:xm="http://schemas.microsoft.com/office/excel/2006/main" count="3">
        <x14:dataValidation type="whole" allowBlank="1" showInputMessage="1" showErrorMessage="1" error="La amortización acumulada debe ser mayor que 0 y MENOR que la inversión total" xr:uid="{00000000-0002-0000-0700-000005000000}">
          <x14:formula1>
            <xm:f>0</xm:f>
          </x14:formula1>
          <x14:formula2>
            <xm:f>HZ4</xm:f>
          </x14:formula2>
          <xm:sqref>IC65519:ID65520 RY65519:RZ65520 ABU65519:ABV65520 ALQ65519:ALR65520 AVM65519:AVN65520 BFI65519:BFJ65520 BPE65519:BPF65520 BZA65519:BZB65520 CIW65519:CIX65520 CSS65519:CST65520 DCO65519:DCP65520 DMK65519:DML65520 DWG65519:DWH65520 EGC65519:EGD65520 EPY65519:EPZ65520 EZU65519:EZV65520 FJQ65519:FJR65520 FTM65519:FTN65520 GDI65519:GDJ65520 GNE65519:GNF65520 GXA65519:GXB65520 HGW65519:HGX65520 HQS65519:HQT65520 IAO65519:IAP65520 IKK65519:IKL65520 IUG65519:IUH65520 JEC65519:JED65520 JNY65519:JNZ65520 JXU65519:JXV65520 KHQ65519:KHR65520 KRM65519:KRN65520 LBI65519:LBJ65520 LLE65519:LLF65520 LVA65519:LVB65520 MEW65519:MEX65520 MOS65519:MOT65520 MYO65519:MYP65520 NIK65519:NIL65520 NSG65519:NSH65520 OCC65519:OCD65520 OLY65519:OLZ65520 OVU65519:OVV65520 PFQ65519:PFR65520 PPM65519:PPN65520 PZI65519:PZJ65520 QJE65519:QJF65520 QTA65519:QTB65520 RCW65519:RCX65520 RMS65519:RMT65520 RWO65519:RWP65520 SGK65519:SGL65520 SQG65519:SQH65520 TAC65519:TAD65520 TJY65519:TJZ65520 TTU65519:TTV65520 UDQ65519:UDR65520 UNM65519:UNN65520 UXI65519:UXJ65520 VHE65519:VHF65520 VRA65519:VRB65520 WAW65519:WAX65520 WKS65519:WKT65520 WUO65519:WUP65520 IC131055:ID131056 RY131055:RZ131056 ABU131055:ABV131056 ALQ131055:ALR131056 AVM131055:AVN131056 BFI131055:BFJ131056 BPE131055:BPF131056 BZA131055:BZB131056 CIW131055:CIX131056 CSS131055:CST131056 DCO131055:DCP131056 DMK131055:DML131056 DWG131055:DWH131056 EGC131055:EGD131056 EPY131055:EPZ131056 EZU131055:EZV131056 FJQ131055:FJR131056 FTM131055:FTN131056 GDI131055:GDJ131056 GNE131055:GNF131056 GXA131055:GXB131056 HGW131055:HGX131056 HQS131055:HQT131056 IAO131055:IAP131056 IKK131055:IKL131056 IUG131055:IUH131056 JEC131055:JED131056 JNY131055:JNZ131056 JXU131055:JXV131056 KHQ131055:KHR131056 KRM131055:KRN131056 LBI131055:LBJ131056 LLE131055:LLF131056 LVA131055:LVB131056 MEW131055:MEX131056 MOS131055:MOT131056 MYO131055:MYP131056 NIK131055:NIL131056 NSG131055:NSH131056 OCC131055:OCD131056 OLY131055:OLZ131056 OVU131055:OVV131056 PFQ131055:PFR131056 PPM131055:PPN131056 PZI131055:PZJ131056 QJE131055:QJF131056 QTA131055:QTB131056 RCW131055:RCX131056 RMS131055:RMT131056 RWO131055:RWP131056 SGK131055:SGL131056 SQG131055:SQH131056 TAC131055:TAD131056 TJY131055:TJZ131056 TTU131055:TTV131056 UDQ131055:UDR131056 UNM131055:UNN131056 UXI131055:UXJ131056 VHE131055:VHF131056 VRA131055:VRB131056 WAW131055:WAX131056 WKS131055:WKT131056 WUO131055:WUP131056 IC196591:ID196592 RY196591:RZ196592 ABU196591:ABV196592 ALQ196591:ALR196592 AVM196591:AVN196592 BFI196591:BFJ196592 BPE196591:BPF196592 BZA196591:BZB196592 CIW196591:CIX196592 CSS196591:CST196592 DCO196591:DCP196592 DMK196591:DML196592 DWG196591:DWH196592 EGC196591:EGD196592 EPY196591:EPZ196592 EZU196591:EZV196592 FJQ196591:FJR196592 FTM196591:FTN196592 GDI196591:GDJ196592 GNE196591:GNF196592 GXA196591:GXB196592 HGW196591:HGX196592 HQS196591:HQT196592 IAO196591:IAP196592 IKK196591:IKL196592 IUG196591:IUH196592 JEC196591:JED196592 JNY196591:JNZ196592 JXU196591:JXV196592 KHQ196591:KHR196592 KRM196591:KRN196592 LBI196591:LBJ196592 LLE196591:LLF196592 LVA196591:LVB196592 MEW196591:MEX196592 MOS196591:MOT196592 MYO196591:MYP196592 NIK196591:NIL196592 NSG196591:NSH196592 OCC196591:OCD196592 OLY196591:OLZ196592 OVU196591:OVV196592 PFQ196591:PFR196592 PPM196591:PPN196592 PZI196591:PZJ196592 QJE196591:QJF196592 QTA196591:QTB196592 RCW196591:RCX196592 RMS196591:RMT196592 RWO196591:RWP196592 SGK196591:SGL196592 SQG196591:SQH196592 TAC196591:TAD196592 TJY196591:TJZ196592 TTU196591:TTV196592 UDQ196591:UDR196592 UNM196591:UNN196592 UXI196591:UXJ196592 VHE196591:VHF196592 VRA196591:VRB196592 WAW196591:WAX196592 WKS196591:WKT196592 WUO196591:WUP196592 IC262127:ID262128 RY262127:RZ262128 ABU262127:ABV262128 ALQ262127:ALR262128 AVM262127:AVN262128 BFI262127:BFJ262128 BPE262127:BPF262128 BZA262127:BZB262128 CIW262127:CIX262128 CSS262127:CST262128 DCO262127:DCP262128 DMK262127:DML262128 DWG262127:DWH262128 EGC262127:EGD262128 EPY262127:EPZ262128 EZU262127:EZV262128 FJQ262127:FJR262128 FTM262127:FTN262128 GDI262127:GDJ262128 GNE262127:GNF262128 GXA262127:GXB262128 HGW262127:HGX262128 HQS262127:HQT262128 IAO262127:IAP262128 IKK262127:IKL262128 IUG262127:IUH262128 JEC262127:JED262128 JNY262127:JNZ262128 JXU262127:JXV262128 KHQ262127:KHR262128 KRM262127:KRN262128 LBI262127:LBJ262128 LLE262127:LLF262128 LVA262127:LVB262128 MEW262127:MEX262128 MOS262127:MOT262128 MYO262127:MYP262128 NIK262127:NIL262128 NSG262127:NSH262128 OCC262127:OCD262128 OLY262127:OLZ262128 OVU262127:OVV262128 PFQ262127:PFR262128 PPM262127:PPN262128 PZI262127:PZJ262128 QJE262127:QJF262128 QTA262127:QTB262128 RCW262127:RCX262128 RMS262127:RMT262128 RWO262127:RWP262128 SGK262127:SGL262128 SQG262127:SQH262128 TAC262127:TAD262128 TJY262127:TJZ262128 TTU262127:TTV262128 UDQ262127:UDR262128 UNM262127:UNN262128 UXI262127:UXJ262128 VHE262127:VHF262128 VRA262127:VRB262128 WAW262127:WAX262128 WKS262127:WKT262128 WUO262127:WUP262128 IC327663:ID327664 RY327663:RZ327664 ABU327663:ABV327664 ALQ327663:ALR327664 AVM327663:AVN327664 BFI327663:BFJ327664 BPE327663:BPF327664 BZA327663:BZB327664 CIW327663:CIX327664 CSS327663:CST327664 DCO327663:DCP327664 DMK327663:DML327664 DWG327663:DWH327664 EGC327663:EGD327664 EPY327663:EPZ327664 EZU327663:EZV327664 FJQ327663:FJR327664 FTM327663:FTN327664 GDI327663:GDJ327664 GNE327663:GNF327664 GXA327663:GXB327664 HGW327663:HGX327664 HQS327663:HQT327664 IAO327663:IAP327664 IKK327663:IKL327664 IUG327663:IUH327664 JEC327663:JED327664 JNY327663:JNZ327664 JXU327663:JXV327664 KHQ327663:KHR327664 KRM327663:KRN327664 LBI327663:LBJ327664 LLE327663:LLF327664 LVA327663:LVB327664 MEW327663:MEX327664 MOS327663:MOT327664 MYO327663:MYP327664 NIK327663:NIL327664 NSG327663:NSH327664 OCC327663:OCD327664 OLY327663:OLZ327664 OVU327663:OVV327664 PFQ327663:PFR327664 PPM327663:PPN327664 PZI327663:PZJ327664 QJE327663:QJF327664 QTA327663:QTB327664 RCW327663:RCX327664 RMS327663:RMT327664 RWO327663:RWP327664 SGK327663:SGL327664 SQG327663:SQH327664 TAC327663:TAD327664 TJY327663:TJZ327664 TTU327663:TTV327664 UDQ327663:UDR327664 UNM327663:UNN327664 UXI327663:UXJ327664 VHE327663:VHF327664 VRA327663:VRB327664 WAW327663:WAX327664 WKS327663:WKT327664 WUO327663:WUP327664 IC393199:ID393200 RY393199:RZ393200 ABU393199:ABV393200 ALQ393199:ALR393200 AVM393199:AVN393200 BFI393199:BFJ393200 BPE393199:BPF393200 BZA393199:BZB393200 CIW393199:CIX393200 CSS393199:CST393200 DCO393199:DCP393200 DMK393199:DML393200 DWG393199:DWH393200 EGC393199:EGD393200 EPY393199:EPZ393200 EZU393199:EZV393200 FJQ393199:FJR393200 FTM393199:FTN393200 GDI393199:GDJ393200 GNE393199:GNF393200 GXA393199:GXB393200 HGW393199:HGX393200 HQS393199:HQT393200 IAO393199:IAP393200 IKK393199:IKL393200 IUG393199:IUH393200 JEC393199:JED393200 JNY393199:JNZ393200 JXU393199:JXV393200 KHQ393199:KHR393200 KRM393199:KRN393200 LBI393199:LBJ393200 LLE393199:LLF393200 LVA393199:LVB393200 MEW393199:MEX393200 MOS393199:MOT393200 MYO393199:MYP393200 NIK393199:NIL393200 NSG393199:NSH393200 OCC393199:OCD393200 OLY393199:OLZ393200 OVU393199:OVV393200 PFQ393199:PFR393200 PPM393199:PPN393200 PZI393199:PZJ393200 QJE393199:QJF393200 QTA393199:QTB393200 RCW393199:RCX393200 RMS393199:RMT393200 RWO393199:RWP393200 SGK393199:SGL393200 SQG393199:SQH393200 TAC393199:TAD393200 TJY393199:TJZ393200 TTU393199:TTV393200 UDQ393199:UDR393200 UNM393199:UNN393200 UXI393199:UXJ393200 VHE393199:VHF393200 VRA393199:VRB393200 WAW393199:WAX393200 WKS393199:WKT393200 WUO393199:WUP393200 IC458735:ID458736 RY458735:RZ458736 ABU458735:ABV458736 ALQ458735:ALR458736 AVM458735:AVN458736 BFI458735:BFJ458736 BPE458735:BPF458736 BZA458735:BZB458736 CIW458735:CIX458736 CSS458735:CST458736 DCO458735:DCP458736 DMK458735:DML458736 DWG458735:DWH458736 EGC458735:EGD458736 EPY458735:EPZ458736 EZU458735:EZV458736 FJQ458735:FJR458736 FTM458735:FTN458736 GDI458735:GDJ458736 GNE458735:GNF458736 GXA458735:GXB458736 HGW458735:HGX458736 HQS458735:HQT458736 IAO458735:IAP458736 IKK458735:IKL458736 IUG458735:IUH458736 JEC458735:JED458736 JNY458735:JNZ458736 JXU458735:JXV458736 KHQ458735:KHR458736 KRM458735:KRN458736 LBI458735:LBJ458736 LLE458735:LLF458736 LVA458735:LVB458736 MEW458735:MEX458736 MOS458735:MOT458736 MYO458735:MYP458736 NIK458735:NIL458736 NSG458735:NSH458736 OCC458735:OCD458736 OLY458735:OLZ458736 OVU458735:OVV458736 PFQ458735:PFR458736 PPM458735:PPN458736 PZI458735:PZJ458736 QJE458735:QJF458736 QTA458735:QTB458736 RCW458735:RCX458736 RMS458735:RMT458736 RWO458735:RWP458736 SGK458735:SGL458736 SQG458735:SQH458736 TAC458735:TAD458736 TJY458735:TJZ458736 TTU458735:TTV458736 UDQ458735:UDR458736 UNM458735:UNN458736 UXI458735:UXJ458736 VHE458735:VHF458736 VRA458735:VRB458736 WAW458735:WAX458736 WKS458735:WKT458736 WUO458735:WUP458736 IC524271:ID524272 RY524271:RZ524272 ABU524271:ABV524272 ALQ524271:ALR524272 AVM524271:AVN524272 BFI524271:BFJ524272 BPE524271:BPF524272 BZA524271:BZB524272 CIW524271:CIX524272 CSS524271:CST524272 DCO524271:DCP524272 DMK524271:DML524272 DWG524271:DWH524272 EGC524271:EGD524272 EPY524271:EPZ524272 EZU524271:EZV524272 FJQ524271:FJR524272 FTM524271:FTN524272 GDI524271:GDJ524272 GNE524271:GNF524272 GXA524271:GXB524272 HGW524271:HGX524272 HQS524271:HQT524272 IAO524271:IAP524272 IKK524271:IKL524272 IUG524271:IUH524272 JEC524271:JED524272 JNY524271:JNZ524272 JXU524271:JXV524272 KHQ524271:KHR524272 KRM524271:KRN524272 LBI524271:LBJ524272 LLE524271:LLF524272 LVA524271:LVB524272 MEW524271:MEX524272 MOS524271:MOT524272 MYO524271:MYP524272 NIK524271:NIL524272 NSG524271:NSH524272 OCC524271:OCD524272 OLY524271:OLZ524272 OVU524271:OVV524272 PFQ524271:PFR524272 PPM524271:PPN524272 PZI524271:PZJ524272 QJE524271:QJF524272 QTA524271:QTB524272 RCW524271:RCX524272 RMS524271:RMT524272 RWO524271:RWP524272 SGK524271:SGL524272 SQG524271:SQH524272 TAC524271:TAD524272 TJY524271:TJZ524272 TTU524271:TTV524272 UDQ524271:UDR524272 UNM524271:UNN524272 UXI524271:UXJ524272 VHE524271:VHF524272 VRA524271:VRB524272 WAW524271:WAX524272 WKS524271:WKT524272 WUO524271:WUP524272 IC589807:ID589808 RY589807:RZ589808 ABU589807:ABV589808 ALQ589807:ALR589808 AVM589807:AVN589808 BFI589807:BFJ589808 BPE589807:BPF589808 BZA589807:BZB589808 CIW589807:CIX589808 CSS589807:CST589808 DCO589807:DCP589808 DMK589807:DML589808 DWG589807:DWH589808 EGC589807:EGD589808 EPY589807:EPZ589808 EZU589807:EZV589808 FJQ589807:FJR589808 FTM589807:FTN589808 GDI589807:GDJ589808 GNE589807:GNF589808 GXA589807:GXB589808 HGW589807:HGX589808 HQS589807:HQT589808 IAO589807:IAP589808 IKK589807:IKL589808 IUG589807:IUH589808 JEC589807:JED589808 JNY589807:JNZ589808 JXU589807:JXV589808 KHQ589807:KHR589808 KRM589807:KRN589808 LBI589807:LBJ589808 LLE589807:LLF589808 LVA589807:LVB589808 MEW589807:MEX589808 MOS589807:MOT589808 MYO589807:MYP589808 NIK589807:NIL589808 NSG589807:NSH589808 OCC589807:OCD589808 OLY589807:OLZ589808 OVU589807:OVV589808 PFQ589807:PFR589808 PPM589807:PPN589808 PZI589807:PZJ589808 QJE589807:QJF589808 QTA589807:QTB589808 RCW589807:RCX589808 RMS589807:RMT589808 RWO589807:RWP589808 SGK589807:SGL589808 SQG589807:SQH589808 TAC589807:TAD589808 TJY589807:TJZ589808 TTU589807:TTV589808 UDQ589807:UDR589808 UNM589807:UNN589808 UXI589807:UXJ589808 VHE589807:VHF589808 VRA589807:VRB589808 WAW589807:WAX589808 WKS589807:WKT589808 WUO589807:WUP589808 IC655343:ID655344 RY655343:RZ655344 ABU655343:ABV655344 ALQ655343:ALR655344 AVM655343:AVN655344 BFI655343:BFJ655344 BPE655343:BPF655344 BZA655343:BZB655344 CIW655343:CIX655344 CSS655343:CST655344 DCO655343:DCP655344 DMK655343:DML655344 DWG655343:DWH655344 EGC655343:EGD655344 EPY655343:EPZ655344 EZU655343:EZV655344 FJQ655343:FJR655344 FTM655343:FTN655344 GDI655343:GDJ655344 GNE655343:GNF655344 GXA655343:GXB655344 HGW655343:HGX655344 HQS655343:HQT655344 IAO655343:IAP655344 IKK655343:IKL655344 IUG655343:IUH655344 JEC655343:JED655344 JNY655343:JNZ655344 JXU655343:JXV655344 KHQ655343:KHR655344 KRM655343:KRN655344 LBI655343:LBJ655344 LLE655343:LLF655344 LVA655343:LVB655344 MEW655343:MEX655344 MOS655343:MOT655344 MYO655343:MYP655344 NIK655343:NIL655344 NSG655343:NSH655344 OCC655343:OCD655344 OLY655343:OLZ655344 OVU655343:OVV655344 PFQ655343:PFR655344 PPM655343:PPN655344 PZI655343:PZJ655344 QJE655343:QJF655344 QTA655343:QTB655344 RCW655343:RCX655344 RMS655343:RMT655344 RWO655343:RWP655344 SGK655343:SGL655344 SQG655343:SQH655344 TAC655343:TAD655344 TJY655343:TJZ655344 TTU655343:TTV655344 UDQ655343:UDR655344 UNM655343:UNN655344 UXI655343:UXJ655344 VHE655343:VHF655344 VRA655343:VRB655344 WAW655343:WAX655344 WKS655343:WKT655344 WUO655343:WUP655344 IC720879:ID720880 RY720879:RZ720880 ABU720879:ABV720880 ALQ720879:ALR720880 AVM720879:AVN720880 BFI720879:BFJ720880 BPE720879:BPF720880 BZA720879:BZB720880 CIW720879:CIX720880 CSS720879:CST720880 DCO720879:DCP720880 DMK720879:DML720880 DWG720879:DWH720880 EGC720879:EGD720880 EPY720879:EPZ720880 EZU720879:EZV720880 FJQ720879:FJR720880 FTM720879:FTN720880 GDI720879:GDJ720880 GNE720879:GNF720880 GXA720879:GXB720880 HGW720879:HGX720880 HQS720879:HQT720880 IAO720879:IAP720880 IKK720879:IKL720880 IUG720879:IUH720880 JEC720879:JED720880 JNY720879:JNZ720880 JXU720879:JXV720880 KHQ720879:KHR720880 KRM720879:KRN720880 LBI720879:LBJ720880 LLE720879:LLF720880 LVA720879:LVB720880 MEW720879:MEX720880 MOS720879:MOT720880 MYO720879:MYP720880 NIK720879:NIL720880 NSG720879:NSH720880 OCC720879:OCD720880 OLY720879:OLZ720880 OVU720879:OVV720880 PFQ720879:PFR720880 PPM720879:PPN720880 PZI720879:PZJ720880 QJE720879:QJF720880 QTA720879:QTB720880 RCW720879:RCX720880 RMS720879:RMT720880 RWO720879:RWP720880 SGK720879:SGL720880 SQG720879:SQH720880 TAC720879:TAD720880 TJY720879:TJZ720880 TTU720879:TTV720880 UDQ720879:UDR720880 UNM720879:UNN720880 UXI720879:UXJ720880 VHE720879:VHF720880 VRA720879:VRB720880 WAW720879:WAX720880 WKS720879:WKT720880 WUO720879:WUP720880 IC786415:ID786416 RY786415:RZ786416 ABU786415:ABV786416 ALQ786415:ALR786416 AVM786415:AVN786416 BFI786415:BFJ786416 BPE786415:BPF786416 BZA786415:BZB786416 CIW786415:CIX786416 CSS786415:CST786416 DCO786415:DCP786416 DMK786415:DML786416 DWG786415:DWH786416 EGC786415:EGD786416 EPY786415:EPZ786416 EZU786415:EZV786416 FJQ786415:FJR786416 FTM786415:FTN786416 GDI786415:GDJ786416 GNE786415:GNF786416 GXA786415:GXB786416 HGW786415:HGX786416 HQS786415:HQT786416 IAO786415:IAP786416 IKK786415:IKL786416 IUG786415:IUH786416 JEC786415:JED786416 JNY786415:JNZ786416 JXU786415:JXV786416 KHQ786415:KHR786416 KRM786415:KRN786416 LBI786415:LBJ786416 LLE786415:LLF786416 LVA786415:LVB786416 MEW786415:MEX786416 MOS786415:MOT786416 MYO786415:MYP786416 NIK786415:NIL786416 NSG786415:NSH786416 OCC786415:OCD786416 OLY786415:OLZ786416 OVU786415:OVV786416 PFQ786415:PFR786416 PPM786415:PPN786416 PZI786415:PZJ786416 QJE786415:QJF786416 QTA786415:QTB786416 RCW786415:RCX786416 RMS786415:RMT786416 RWO786415:RWP786416 SGK786415:SGL786416 SQG786415:SQH786416 TAC786415:TAD786416 TJY786415:TJZ786416 TTU786415:TTV786416 UDQ786415:UDR786416 UNM786415:UNN786416 UXI786415:UXJ786416 VHE786415:VHF786416 VRA786415:VRB786416 WAW786415:WAX786416 WKS786415:WKT786416 WUO786415:WUP786416 IC851951:ID851952 RY851951:RZ851952 ABU851951:ABV851952 ALQ851951:ALR851952 AVM851951:AVN851952 BFI851951:BFJ851952 BPE851951:BPF851952 BZA851951:BZB851952 CIW851951:CIX851952 CSS851951:CST851952 DCO851951:DCP851952 DMK851951:DML851952 DWG851951:DWH851952 EGC851951:EGD851952 EPY851951:EPZ851952 EZU851951:EZV851952 FJQ851951:FJR851952 FTM851951:FTN851952 GDI851951:GDJ851952 GNE851951:GNF851952 GXA851951:GXB851952 HGW851951:HGX851952 HQS851951:HQT851952 IAO851951:IAP851952 IKK851951:IKL851952 IUG851951:IUH851952 JEC851951:JED851952 JNY851951:JNZ851952 JXU851951:JXV851952 KHQ851951:KHR851952 KRM851951:KRN851952 LBI851951:LBJ851952 LLE851951:LLF851952 LVA851951:LVB851952 MEW851951:MEX851952 MOS851951:MOT851952 MYO851951:MYP851952 NIK851951:NIL851952 NSG851951:NSH851952 OCC851951:OCD851952 OLY851951:OLZ851952 OVU851951:OVV851952 PFQ851951:PFR851952 PPM851951:PPN851952 PZI851951:PZJ851952 QJE851951:QJF851952 QTA851951:QTB851952 RCW851951:RCX851952 RMS851951:RMT851952 RWO851951:RWP851952 SGK851951:SGL851952 SQG851951:SQH851952 TAC851951:TAD851952 TJY851951:TJZ851952 TTU851951:TTV851952 UDQ851951:UDR851952 UNM851951:UNN851952 UXI851951:UXJ851952 VHE851951:VHF851952 VRA851951:VRB851952 WAW851951:WAX851952 WKS851951:WKT851952 WUO851951:WUP851952 IC917487:ID917488 RY917487:RZ917488 ABU917487:ABV917488 ALQ917487:ALR917488 AVM917487:AVN917488 BFI917487:BFJ917488 BPE917487:BPF917488 BZA917487:BZB917488 CIW917487:CIX917488 CSS917487:CST917488 DCO917487:DCP917488 DMK917487:DML917488 DWG917487:DWH917488 EGC917487:EGD917488 EPY917487:EPZ917488 EZU917487:EZV917488 FJQ917487:FJR917488 FTM917487:FTN917488 GDI917487:GDJ917488 GNE917487:GNF917488 GXA917487:GXB917488 HGW917487:HGX917488 HQS917487:HQT917488 IAO917487:IAP917488 IKK917487:IKL917488 IUG917487:IUH917488 JEC917487:JED917488 JNY917487:JNZ917488 JXU917487:JXV917488 KHQ917487:KHR917488 KRM917487:KRN917488 LBI917487:LBJ917488 LLE917487:LLF917488 LVA917487:LVB917488 MEW917487:MEX917488 MOS917487:MOT917488 MYO917487:MYP917488 NIK917487:NIL917488 NSG917487:NSH917488 OCC917487:OCD917488 OLY917487:OLZ917488 OVU917487:OVV917488 PFQ917487:PFR917488 PPM917487:PPN917488 PZI917487:PZJ917488 QJE917487:QJF917488 QTA917487:QTB917488 RCW917487:RCX917488 RMS917487:RMT917488 RWO917487:RWP917488 SGK917487:SGL917488 SQG917487:SQH917488 TAC917487:TAD917488 TJY917487:TJZ917488 TTU917487:TTV917488 UDQ917487:UDR917488 UNM917487:UNN917488 UXI917487:UXJ917488 VHE917487:VHF917488 VRA917487:VRB917488 WAW917487:WAX917488 WKS917487:WKT917488 WUO917487:WUP917488 IC983023:ID983024 RY983023:RZ983024 ABU983023:ABV983024 ALQ983023:ALR983024 AVM983023:AVN983024 BFI983023:BFJ983024 BPE983023:BPF983024 BZA983023:BZB983024 CIW983023:CIX983024 CSS983023:CST983024 DCO983023:DCP983024 DMK983023:DML983024 DWG983023:DWH983024 EGC983023:EGD983024 EPY983023:EPZ983024 EZU983023:EZV983024 FJQ983023:FJR983024 FTM983023:FTN983024 GDI983023:GDJ983024 GNE983023:GNF983024 GXA983023:GXB983024 HGW983023:HGX983024 HQS983023:HQT983024 IAO983023:IAP983024 IKK983023:IKL983024 IUG983023:IUH983024 JEC983023:JED983024 JNY983023:JNZ983024 JXU983023:JXV983024 KHQ983023:KHR983024 KRM983023:KRN983024 LBI983023:LBJ983024 LLE983023:LLF983024 LVA983023:LVB983024 MEW983023:MEX983024 MOS983023:MOT983024 MYO983023:MYP983024 NIK983023:NIL983024 NSG983023:NSH983024 OCC983023:OCD983024 OLY983023:OLZ983024 OVU983023:OVV983024 PFQ983023:PFR983024 PPM983023:PPN983024 PZI983023:PZJ983024 QJE983023:QJF983024 QTA983023:QTB983024 RCW983023:RCX983024 RMS983023:RMT983024 RWO983023:RWP983024 SGK983023:SGL983024 SQG983023:SQH983024 TAC983023:TAD983024 TJY983023:TJZ983024 TTU983023:TTV983024 UDQ983023:UDR983024 UNM983023:UNN983024 UXI983023:UXJ983024 VHE983023:VHF983024 VRA983023:VRB983024 WAW983023:WAX983024 WKS983023:WKT983024 WUO983023:WUP983024 IF65526 SB65526 ABX65526 ALT65526 AVP65526 BFL65526 BPH65526 BZD65526 CIZ65526 CSV65526 DCR65526 DMN65526 DWJ65526 EGF65526 EQB65526 EZX65526 FJT65526 FTP65526 GDL65526 GNH65526 GXD65526 HGZ65526 HQV65526 IAR65526 IKN65526 IUJ65526 JEF65526 JOB65526 JXX65526 KHT65526 KRP65526 LBL65526 LLH65526 LVD65526 MEZ65526 MOV65526 MYR65526 NIN65526 NSJ65526 OCF65526 OMB65526 OVX65526 PFT65526 PPP65526 PZL65526 QJH65526 QTD65526 RCZ65526 RMV65526 RWR65526 SGN65526 SQJ65526 TAF65526 TKB65526 TTX65526 UDT65526 UNP65526 UXL65526 VHH65526 VRD65526 WAZ65526 WKV65526 WUR65526 IF131062 SB131062 ABX131062 ALT131062 AVP131062 BFL131062 BPH131062 BZD131062 CIZ131062 CSV131062 DCR131062 DMN131062 DWJ131062 EGF131062 EQB131062 EZX131062 FJT131062 FTP131062 GDL131062 GNH131062 GXD131062 HGZ131062 HQV131062 IAR131062 IKN131062 IUJ131062 JEF131062 JOB131062 JXX131062 KHT131062 KRP131062 LBL131062 LLH131062 LVD131062 MEZ131062 MOV131062 MYR131062 NIN131062 NSJ131062 OCF131062 OMB131062 OVX131062 PFT131062 PPP131062 PZL131062 QJH131062 QTD131062 RCZ131062 RMV131062 RWR131062 SGN131062 SQJ131062 TAF131062 TKB131062 TTX131062 UDT131062 UNP131062 UXL131062 VHH131062 VRD131062 WAZ131062 WKV131062 WUR131062 IF196598 SB196598 ABX196598 ALT196598 AVP196598 BFL196598 BPH196598 BZD196598 CIZ196598 CSV196598 DCR196598 DMN196598 DWJ196598 EGF196598 EQB196598 EZX196598 FJT196598 FTP196598 GDL196598 GNH196598 GXD196598 HGZ196598 HQV196598 IAR196598 IKN196598 IUJ196598 JEF196598 JOB196598 JXX196598 KHT196598 KRP196598 LBL196598 LLH196598 LVD196598 MEZ196598 MOV196598 MYR196598 NIN196598 NSJ196598 OCF196598 OMB196598 OVX196598 PFT196598 PPP196598 PZL196598 QJH196598 QTD196598 RCZ196598 RMV196598 RWR196598 SGN196598 SQJ196598 TAF196598 TKB196598 TTX196598 UDT196598 UNP196598 UXL196598 VHH196598 VRD196598 WAZ196598 WKV196598 WUR196598 IF262134 SB262134 ABX262134 ALT262134 AVP262134 BFL262134 BPH262134 BZD262134 CIZ262134 CSV262134 DCR262134 DMN262134 DWJ262134 EGF262134 EQB262134 EZX262134 FJT262134 FTP262134 GDL262134 GNH262134 GXD262134 HGZ262134 HQV262134 IAR262134 IKN262134 IUJ262134 JEF262134 JOB262134 JXX262134 KHT262134 KRP262134 LBL262134 LLH262134 LVD262134 MEZ262134 MOV262134 MYR262134 NIN262134 NSJ262134 OCF262134 OMB262134 OVX262134 PFT262134 PPP262134 PZL262134 QJH262134 QTD262134 RCZ262134 RMV262134 RWR262134 SGN262134 SQJ262134 TAF262134 TKB262134 TTX262134 UDT262134 UNP262134 UXL262134 VHH262134 VRD262134 WAZ262134 WKV262134 WUR262134 IF327670 SB327670 ABX327670 ALT327670 AVP327670 BFL327670 BPH327670 BZD327670 CIZ327670 CSV327670 DCR327670 DMN327670 DWJ327670 EGF327670 EQB327670 EZX327670 FJT327670 FTP327670 GDL327670 GNH327670 GXD327670 HGZ327670 HQV327670 IAR327670 IKN327670 IUJ327670 JEF327670 JOB327670 JXX327670 KHT327670 KRP327670 LBL327670 LLH327670 LVD327670 MEZ327670 MOV327670 MYR327670 NIN327670 NSJ327670 OCF327670 OMB327670 OVX327670 PFT327670 PPP327670 PZL327670 QJH327670 QTD327670 RCZ327670 RMV327670 RWR327670 SGN327670 SQJ327670 TAF327670 TKB327670 TTX327670 UDT327670 UNP327670 UXL327670 VHH327670 VRD327670 WAZ327670 WKV327670 WUR327670 IF393206 SB393206 ABX393206 ALT393206 AVP393206 BFL393206 BPH393206 BZD393206 CIZ393206 CSV393206 DCR393206 DMN393206 DWJ393206 EGF393206 EQB393206 EZX393206 FJT393206 FTP393206 GDL393206 GNH393206 GXD393206 HGZ393206 HQV393206 IAR393206 IKN393206 IUJ393206 JEF393206 JOB393206 JXX393206 KHT393206 KRP393206 LBL393206 LLH393206 LVD393206 MEZ393206 MOV393206 MYR393206 NIN393206 NSJ393206 OCF393206 OMB393206 OVX393206 PFT393206 PPP393206 PZL393206 QJH393206 QTD393206 RCZ393206 RMV393206 RWR393206 SGN393206 SQJ393206 TAF393206 TKB393206 TTX393206 UDT393206 UNP393206 UXL393206 VHH393206 VRD393206 WAZ393206 WKV393206 WUR393206 IF458742 SB458742 ABX458742 ALT458742 AVP458742 BFL458742 BPH458742 BZD458742 CIZ458742 CSV458742 DCR458742 DMN458742 DWJ458742 EGF458742 EQB458742 EZX458742 FJT458742 FTP458742 GDL458742 GNH458742 GXD458742 HGZ458742 HQV458742 IAR458742 IKN458742 IUJ458742 JEF458742 JOB458742 JXX458742 KHT458742 KRP458742 LBL458742 LLH458742 LVD458742 MEZ458742 MOV458742 MYR458742 NIN458742 NSJ458742 OCF458742 OMB458742 OVX458742 PFT458742 PPP458742 PZL458742 QJH458742 QTD458742 RCZ458742 RMV458742 RWR458742 SGN458742 SQJ458742 TAF458742 TKB458742 TTX458742 UDT458742 UNP458742 UXL458742 VHH458742 VRD458742 WAZ458742 WKV458742 WUR458742 IF524278 SB524278 ABX524278 ALT524278 AVP524278 BFL524278 BPH524278 BZD524278 CIZ524278 CSV524278 DCR524278 DMN524278 DWJ524278 EGF524278 EQB524278 EZX524278 FJT524278 FTP524278 GDL524278 GNH524278 GXD524278 HGZ524278 HQV524278 IAR524278 IKN524278 IUJ524278 JEF524278 JOB524278 JXX524278 KHT524278 KRP524278 LBL524278 LLH524278 LVD524278 MEZ524278 MOV524278 MYR524278 NIN524278 NSJ524278 OCF524278 OMB524278 OVX524278 PFT524278 PPP524278 PZL524278 QJH524278 QTD524278 RCZ524278 RMV524278 RWR524278 SGN524278 SQJ524278 TAF524278 TKB524278 TTX524278 UDT524278 UNP524278 UXL524278 VHH524278 VRD524278 WAZ524278 WKV524278 WUR524278 IF589814 SB589814 ABX589814 ALT589814 AVP589814 BFL589814 BPH589814 BZD589814 CIZ589814 CSV589814 DCR589814 DMN589814 DWJ589814 EGF589814 EQB589814 EZX589814 FJT589814 FTP589814 GDL589814 GNH589814 GXD589814 HGZ589814 HQV589814 IAR589814 IKN589814 IUJ589814 JEF589814 JOB589814 JXX589814 KHT589814 KRP589814 LBL589814 LLH589814 LVD589814 MEZ589814 MOV589814 MYR589814 NIN589814 NSJ589814 OCF589814 OMB589814 OVX589814 PFT589814 PPP589814 PZL589814 QJH589814 QTD589814 RCZ589814 RMV589814 RWR589814 SGN589814 SQJ589814 TAF589814 TKB589814 TTX589814 UDT589814 UNP589814 UXL589814 VHH589814 VRD589814 WAZ589814 WKV589814 WUR589814 IF655350 SB655350 ABX655350 ALT655350 AVP655350 BFL655350 BPH655350 BZD655350 CIZ655350 CSV655350 DCR655350 DMN655350 DWJ655350 EGF655350 EQB655350 EZX655350 FJT655350 FTP655350 GDL655350 GNH655350 GXD655350 HGZ655350 HQV655350 IAR655350 IKN655350 IUJ655350 JEF655350 JOB655350 JXX655350 KHT655350 KRP655350 LBL655350 LLH655350 LVD655350 MEZ655350 MOV655350 MYR655350 NIN655350 NSJ655350 OCF655350 OMB655350 OVX655350 PFT655350 PPP655350 PZL655350 QJH655350 QTD655350 RCZ655350 RMV655350 RWR655350 SGN655350 SQJ655350 TAF655350 TKB655350 TTX655350 UDT655350 UNP655350 UXL655350 VHH655350 VRD655350 WAZ655350 WKV655350 WUR655350 IF720886 SB720886 ABX720886 ALT720886 AVP720886 BFL720886 BPH720886 BZD720886 CIZ720886 CSV720886 DCR720886 DMN720886 DWJ720886 EGF720886 EQB720886 EZX720886 FJT720886 FTP720886 GDL720886 GNH720886 GXD720886 HGZ720886 HQV720886 IAR720886 IKN720886 IUJ720886 JEF720886 JOB720886 JXX720886 KHT720886 KRP720886 LBL720886 LLH720886 LVD720886 MEZ720886 MOV720886 MYR720886 NIN720886 NSJ720886 OCF720886 OMB720886 OVX720886 PFT720886 PPP720886 PZL720886 QJH720886 QTD720886 RCZ720886 RMV720886 RWR720886 SGN720886 SQJ720886 TAF720886 TKB720886 TTX720886 UDT720886 UNP720886 UXL720886 VHH720886 VRD720886 WAZ720886 WKV720886 WUR720886 IF786422 SB786422 ABX786422 ALT786422 AVP786422 BFL786422 BPH786422 BZD786422 CIZ786422 CSV786422 DCR786422 DMN786422 DWJ786422 EGF786422 EQB786422 EZX786422 FJT786422 FTP786422 GDL786422 GNH786422 GXD786422 HGZ786422 HQV786422 IAR786422 IKN786422 IUJ786422 JEF786422 JOB786422 JXX786422 KHT786422 KRP786422 LBL786422 LLH786422 LVD786422 MEZ786422 MOV786422 MYR786422 NIN786422 NSJ786422 OCF786422 OMB786422 OVX786422 PFT786422 PPP786422 PZL786422 QJH786422 QTD786422 RCZ786422 RMV786422 RWR786422 SGN786422 SQJ786422 TAF786422 TKB786422 TTX786422 UDT786422 UNP786422 UXL786422 VHH786422 VRD786422 WAZ786422 WKV786422 WUR786422 IF851958 SB851958 ABX851958 ALT851958 AVP851958 BFL851958 BPH851958 BZD851958 CIZ851958 CSV851958 DCR851958 DMN851958 DWJ851958 EGF851958 EQB851958 EZX851958 FJT851958 FTP851958 GDL851958 GNH851958 GXD851958 HGZ851958 HQV851958 IAR851958 IKN851958 IUJ851958 JEF851958 JOB851958 JXX851958 KHT851958 KRP851958 LBL851958 LLH851958 LVD851958 MEZ851958 MOV851958 MYR851958 NIN851958 NSJ851958 OCF851958 OMB851958 OVX851958 PFT851958 PPP851958 PZL851958 QJH851958 QTD851958 RCZ851958 RMV851958 RWR851958 SGN851958 SQJ851958 TAF851958 TKB851958 TTX851958 UDT851958 UNP851958 UXL851958 VHH851958 VRD851958 WAZ851958 WKV851958 WUR851958 IF917494 SB917494 ABX917494 ALT917494 AVP917494 BFL917494 BPH917494 BZD917494 CIZ917494 CSV917494 DCR917494 DMN917494 DWJ917494 EGF917494 EQB917494 EZX917494 FJT917494 FTP917494 GDL917494 GNH917494 GXD917494 HGZ917494 HQV917494 IAR917494 IKN917494 IUJ917494 JEF917494 JOB917494 JXX917494 KHT917494 KRP917494 LBL917494 LLH917494 LVD917494 MEZ917494 MOV917494 MYR917494 NIN917494 NSJ917494 OCF917494 OMB917494 OVX917494 PFT917494 PPP917494 PZL917494 QJH917494 QTD917494 RCZ917494 RMV917494 RWR917494 SGN917494 SQJ917494 TAF917494 TKB917494 TTX917494 UDT917494 UNP917494 UXL917494 VHH917494 VRD917494 WAZ917494 WKV917494 WUR917494 IF983030 SB983030 ABX983030 ALT983030 AVP983030 BFL983030 BPH983030 BZD983030 CIZ983030 CSV983030 DCR983030 DMN983030 DWJ983030 EGF983030 EQB983030 EZX983030 FJT983030 FTP983030 GDL983030 GNH983030 GXD983030 HGZ983030 HQV983030 IAR983030 IKN983030 IUJ983030 JEF983030 JOB983030 JXX983030 KHT983030 KRP983030 LBL983030 LLH983030 LVD983030 MEZ983030 MOV983030 MYR983030 NIN983030 NSJ983030 OCF983030 OMB983030 OVX983030 PFT983030 PPP983030 PZL983030 QJH983030 QTD983030 RCZ983030 RMV983030 RWR983030 SGN983030 SQJ983030 TAF983030 TKB983030 TTX983030 UDT983030 UNP983030 UXL983030 VHH983030 VRD983030 WAZ983030 WKV983030 WUR983030 IF65532 SB65532 ABX65532 ALT65532 AVP65532 BFL65532 BPH65532 BZD65532 CIZ65532 CSV65532 DCR65532 DMN65532 DWJ65532 EGF65532 EQB65532 EZX65532 FJT65532 FTP65532 GDL65532 GNH65532 GXD65532 HGZ65532 HQV65532 IAR65532 IKN65532 IUJ65532 JEF65532 JOB65532 JXX65532 KHT65532 KRP65532 LBL65532 LLH65532 LVD65532 MEZ65532 MOV65532 MYR65532 NIN65532 NSJ65532 OCF65532 OMB65532 OVX65532 PFT65532 PPP65532 PZL65532 QJH65532 QTD65532 RCZ65532 RMV65532 RWR65532 SGN65532 SQJ65532 TAF65532 TKB65532 TTX65532 UDT65532 UNP65532 UXL65532 VHH65532 VRD65532 WAZ65532 WKV65532 WUR65532 IF131068 SB131068 ABX131068 ALT131068 AVP131068 BFL131068 BPH131068 BZD131068 CIZ131068 CSV131068 DCR131068 DMN131068 DWJ131068 EGF131068 EQB131068 EZX131068 FJT131068 FTP131068 GDL131068 GNH131068 GXD131068 HGZ131068 HQV131068 IAR131068 IKN131068 IUJ131068 JEF131068 JOB131068 JXX131068 KHT131068 KRP131068 LBL131068 LLH131068 LVD131068 MEZ131068 MOV131068 MYR131068 NIN131068 NSJ131068 OCF131068 OMB131068 OVX131068 PFT131068 PPP131068 PZL131068 QJH131068 QTD131068 RCZ131068 RMV131068 RWR131068 SGN131068 SQJ131068 TAF131068 TKB131068 TTX131068 UDT131068 UNP131068 UXL131068 VHH131068 VRD131068 WAZ131068 WKV131068 WUR131068 IF196604 SB196604 ABX196604 ALT196604 AVP196604 BFL196604 BPH196604 BZD196604 CIZ196604 CSV196604 DCR196604 DMN196604 DWJ196604 EGF196604 EQB196604 EZX196604 FJT196604 FTP196604 GDL196604 GNH196604 GXD196604 HGZ196604 HQV196604 IAR196604 IKN196604 IUJ196604 JEF196604 JOB196604 JXX196604 KHT196604 KRP196604 LBL196604 LLH196604 LVD196604 MEZ196604 MOV196604 MYR196604 NIN196604 NSJ196604 OCF196604 OMB196604 OVX196604 PFT196604 PPP196604 PZL196604 QJH196604 QTD196604 RCZ196604 RMV196604 RWR196604 SGN196604 SQJ196604 TAF196604 TKB196604 TTX196604 UDT196604 UNP196604 UXL196604 VHH196604 VRD196604 WAZ196604 WKV196604 WUR196604 IF262140 SB262140 ABX262140 ALT262140 AVP262140 BFL262140 BPH262140 BZD262140 CIZ262140 CSV262140 DCR262140 DMN262140 DWJ262140 EGF262140 EQB262140 EZX262140 FJT262140 FTP262140 GDL262140 GNH262140 GXD262140 HGZ262140 HQV262140 IAR262140 IKN262140 IUJ262140 JEF262140 JOB262140 JXX262140 KHT262140 KRP262140 LBL262140 LLH262140 LVD262140 MEZ262140 MOV262140 MYR262140 NIN262140 NSJ262140 OCF262140 OMB262140 OVX262140 PFT262140 PPP262140 PZL262140 QJH262140 QTD262140 RCZ262140 RMV262140 RWR262140 SGN262140 SQJ262140 TAF262140 TKB262140 TTX262140 UDT262140 UNP262140 UXL262140 VHH262140 VRD262140 WAZ262140 WKV262140 WUR262140 IF327676 SB327676 ABX327676 ALT327676 AVP327676 BFL327676 BPH327676 BZD327676 CIZ327676 CSV327676 DCR327676 DMN327676 DWJ327676 EGF327676 EQB327676 EZX327676 FJT327676 FTP327676 GDL327676 GNH327676 GXD327676 HGZ327676 HQV327676 IAR327676 IKN327676 IUJ327676 JEF327676 JOB327676 JXX327676 KHT327676 KRP327676 LBL327676 LLH327676 LVD327676 MEZ327676 MOV327676 MYR327676 NIN327676 NSJ327676 OCF327676 OMB327676 OVX327676 PFT327676 PPP327676 PZL327676 QJH327676 QTD327676 RCZ327676 RMV327676 RWR327676 SGN327676 SQJ327676 TAF327676 TKB327676 TTX327676 UDT327676 UNP327676 UXL327676 VHH327676 VRD327676 WAZ327676 WKV327676 WUR327676 IF393212 SB393212 ABX393212 ALT393212 AVP393212 BFL393212 BPH393212 BZD393212 CIZ393212 CSV393212 DCR393212 DMN393212 DWJ393212 EGF393212 EQB393212 EZX393212 FJT393212 FTP393212 GDL393212 GNH393212 GXD393212 HGZ393212 HQV393212 IAR393212 IKN393212 IUJ393212 JEF393212 JOB393212 JXX393212 KHT393212 KRP393212 LBL393212 LLH393212 LVD393212 MEZ393212 MOV393212 MYR393212 NIN393212 NSJ393212 OCF393212 OMB393212 OVX393212 PFT393212 PPP393212 PZL393212 QJH393212 QTD393212 RCZ393212 RMV393212 RWR393212 SGN393212 SQJ393212 TAF393212 TKB393212 TTX393212 UDT393212 UNP393212 UXL393212 VHH393212 VRD393212 WAZ393212 WKV393212 WUR393212 IF458748 SB458748 ABX458748 ALT458748 AVP458748 BFL458748 BPH458748 BZD458748 CIZ458748 CSV458748 DCR458748 DMN458748 DWJ458748 EGF458748 EQB458748 EZX458748 FJT458748 FTP458748 GDL458748 GNH458748 GXD458748 HGZ458748 HQV458748 IAR458748 IKN458748 IUJ458748 JEF458748 JOB458748 JXX458748 KHT458748 KRP458748 LBL458748 LLH458748 LVD458748 MEZ458748 MOV458748 MYR458748 NIN458748 NSJ458748 OCF458748 OMB458748 OVX458748 PFT458748 PPP458748 PZL458748 QJH458748 QTD458748 RCZ458748 RMV458748 RWR458748 SGN458748 SQJ458748 TAF458748 TKB458748 TTX458748 UDT458748 UNP458748 UXL458748 VHH458748 VRD458748 WAZ458748 WKV458748 WUR458748 IF524284 SB524284 ABX524284 ALT524284 AVP524284 BFL524284 BPH524284 BZD524284 CIZ524284 CSV524284 DCR524284 DMN524284 DWJ524284 EGF524284 EQB524284 EZX524284 FJT524284 FTP524284 GDL524284 GNH524284 GXD524284 HGZ524284 HQV524284 IAR524284 IKN524284 IUJ524284 JEF524284 JOB524284 JXX524284 KHT524284 KRP524284 LBL524284 LLH524284 LVD524284 MEZ524284 MOV524284 MYR524284 NIN524284 NSJ524284 OCF524284 OMB524284 OVX524284 PFT524284 PPP524284 PZL524284 QJH524284 QTD524284 RCZ524284 RMV524284 RWR524284 SGN524284 SQJ524284 TAF524284 TKB524284 TTX524284 UDT524284 UNP524284 UXL524284 VHH524284 VRD524284 WAZ524284 WKV524284 WUR524284 IF589820 SB589820 ABX589820 ALT589820 AVP589820 BFL589820 BPH589820 BZD589820 CIZ589820 CSV589820 DCR589820 DMN589820 DWJ589820 EGF589820 EQB589820 EZX589820 FJT589820 FTP589820 GDL589820 GNH589820 GXD589820 HGZ589820 HQV589820 IAR589820 IKN589820 IUJ589820 JEF589820 JOB589820 JXX589820 KHT589820 KRP589820 LBL589820 LLH589820 LVD589820 MEZ589820 MOV589820 MYR589820 NIN589820 NSJ589820 OCF589820 OMB589820 OVX589820 PFT589820 PPP589820 PZL589820 QJH589820 QTD589820 RCZ589820 RMV589820 RWR589820 SGN589820 SQJ589820 TAF589820 TKB589820 TTX589820 UDT589820 UNP589820 UXL589820 VHH589820 VRD589820 WAZ589820 WKV589820 WUR589820 IF655356 SB655356 ABX655356 ALT655356 AVP655356 BFL655356 BPH655356 BZD655356 CIZ655356 CSV655356 DCR655356 DMN655356 DWJ655356 EGF655356 EQB655356 EZX655356 FJT655356 FTP655356 GDL655356 GNH655356 GXD655356 HGZ655356 HQV655356 IAR655356 IKN655356 IUJ655356 JEF655356 JOB655356 JXX655356 KHT655356 KRP655356 LBL655356 LLH655356 LVD655356 MEZ655356 MOV655356 MYR655356 NIN655356 NSJ655356 OCF655356 OMB655356 OVX655356 PFT655356 PPP655356 PZL655356 QJH655356 QTD655356 RCZ655356 RMV655356 RWR655356 SGN655356 SQJ655356 TAF655356 TKB655356 TTX655356 UDT655356 UNP655356 UXL655356 VHH655356 VRD655356 WAZ655356 WKV655356 WUR655356 IF720892 SB720892 ABX720892 ALT720892 AVP720892 BFL720892 BPH720892 BZD720892 CIZ720892 CSV720892 DCR720892 DMN720892 DWJ720892 EGF720892 EQB720892 EZX720892 FJT720892 FTP720892 GDL720892 GNH720892 GXD720892 HGZ720892 HQV720892 IAR720892 IKN720892 IUJ720892 JEF720892 JOB720892 JXX720892 KHT720892 KRP720892 LBL720892 LLH720892 LVD720892 MEZ720892 MOV720892 MYR720892 NIN720892 NSJ720892 OCF720892 OMB720892 OVX720892 PFT720892 PPP720892 PZL720892 QJH720892 QTD720892 RCZ720892 RMV720892 RWR720892 SGN720892 SQJ720892 TAF720892 TKB720892 TTX720892 UDT720892 UNP720892 UXL720892 VHH720892 VRD720892 WAZ720892 WKV720892 WUR720892 IF786428 SB786428 ABX786428 ALT786428 AVP786428 BFL786428 BPH786428 BZD786428 CIZ786428 CSV786428 DCR786428 DMN786428 DWJ786428 EGF786428 EQB786428 EZX786428 FJT786428 FTP786428 GDL786428 GNH786428 GXD786428 HGZ786428 HQV786428 IAR786428 IKN786428 IUJ786428 JEF786428 JOB786428 JXX786428 KHT786428 KRP786428 LBL786428 LLH786428 LVD786428 MEZ786428 MOV786428 MYR786428 NIN786428 NSJ786428 OCF786428 OMB786428 OVX786428 PFT786428 PPP786428 PZL786428 QJH786428 QTD786428 RCZ786428 RMV786428 RWR786428 SGN786428 SQJ786428 TAF786428 TKB786428 TTX786428 UDT786428 UNP786428 UXL786428 VHH786428 VRD786428 WAZ786428 WKV786428 WUR786428 IF851964 SB851964 ABX851964 ALT851964 AVP851964 BFL851964 BPH851964 BZD851964 CIZ851964 CSV851964 DCR851964 DMN851964 DWJ851964 EGF851964 EQB851964 EZX851964 FJT851964 FTP851964 GDL851964 GNH851964 GXD851964 HGZ851964 HQV851964 IAR851964 IKN851964 IUJ851964 JEF851964 JOB851964 JXX851964 KHT851964 KRP851964 LBL851964 LLH851964 LVD851964 MEZ851964 MOV851964 MYR851964 NIN851964 NSJ851964 OCF851964 OMB851964 OVX851964 PFT851964 PPP851964 PZL851964 QJH851964 QTD851964 RCZ851964 RMV851964 RWR851964 SGN851964 SQJ851964 TAF851964 TKB851964 TTX851964 UDT851964 UNP851964 UXL851964 VHH851964 VRD851964 WAZ851964 WKV851964 WUR851964 IF917500 SB917500 ABX917500 ALT917500 AVP917500 BFL917500 BPH917500 BZD917500 CIZ917500 CSV917500 DCR917500 DMN917500 DWJ917500 EGF917500 EQB917500 EZX917500 FJT917500 FTP917500 GDL917500 GNH917500 GXD917500 HGZ917500 HQV917500 IAR917500 IKN917500 IUJ917500 JEF917500 JOB917500 JXX917500 KHT917500 KRP917500 LBL917500 LLH917500 LVD917500 MEZ917500 MOV917500 MYR917500 NIN917500 NSJ917500 OCF917500 OMB917500 OVX917500 PFT917500 PPP917500 PZL917500 QJH917500 QTD917500 RCZ917500 RMV917500 RWR917500 SGN917500 SQJ917500 TAF917500 TKB917500 TTX917500 UDT917500 UNP917500 UXL917500 VHH917500 VRD917500 WAZ917500 WKV917500 WUR917500 IF983036 SB983036 ABX983036 ALT983036 AVP983036 BFL983036 BPH983036 BZD983036 CIZ983036 CSV983036 DCR983036 DMN983036 DWJ983036 EGF983036 EQB983036 EZX983036 FJT983036 FTP983036 GDL983036 GNH983036 GXD983036 HGZ983036 HQV983036 IAR983036 IKN983036 IUJ983036 JEF983036 JOB983036 JXX983036 KHT983036 KRP983036 LBL983036 LLH983036 LVD983036 MEZ983036 MOV983036 MYR983036 NIN983036 NSJ983036 OCF983036 OMB983036 OVX983036 PFT983036 PPP983036 PZL983036 QJH983036 QTD983036 RCZ983036 RMV983036 RWR983036 SGN983036 SQJ983036 TAF983036 TKB983036 TTX983036 UDT983036 UNP983036 UXL983036 VHH983036 VRD983036 WAZ983036 WKV983036 WUR983036 IF65557 SB65557 ABX65557 ALT65557 AVP65557 BFL65557 BPH65557 BZD65557 CIZ65557 CSV65557 DCR65557 DMN65557 DWJ65557 EGF65557 EQB65557 EZX65557 FJT65557 FTP65557 GDL65557 GNH65557 GXD65557 HGZ65557 HQV65557 IAR65557 IKN65557 IUJ65557 JEF65557 JOB65557 JXX65557 KHT65557 KRP65557 LBL65557 LLH65557 LVD65557 MEZ65557 MOV65557 MYR65557 NIN65557 NSJ65557 OCF65557 OMB65557 OVX65557 PFT65557 PPP65557 PZL65557 QJH65557 QTD65557 RCZ65557 RMV65557 RWR65557 SGN65557 SQJ65557 TAF65557 TKB65557 TTX65557 UDT65557 UNP65557 UXL65557 VHH65557 VRD65557 WAZ65557 WKV65557 WUR65557 IF131093 SB131093 ABX131093 ALT131093 AVP131093 BFL131093 BPH131093 BZD131093 CIZ131093 CSV131093 DCR131093 DMN131093 DWJ131093 EGF131093 EQB131093 EZX131093 FJT131093 FTP131093 GDL131093 GNH131093 GXD131093 HGZ131093 HQV131093 IAR131093 IKN131093 IUJ131093 JEF131093 JOB131093 JXX131093 KHT131093 KRP131093 LBL131093 LLH131093 LVD131093 MEZ131093 MOV131093 MYR131093 NIN131093 NSJ131093 OCF131093 OMB131093 OVX131093 PFT131093 PPP131093 PZL131093 QJH131093 QTD131093 RCZ131093 RMV131093 RWR131093 SGN131093 SQJ131093 TAF131093 TKB131093 TTX131093 UDT131093 UNP131093 UXL131093 VHH131093 VRD131093 WAZ131093 WKV131093 WUR131093 IF196629 SB196629 ABX196629 ALT196629 AVP196629 BFL196629 BPH196629 BZD196629 CIZ196629 CSV196629 DCR196629 DMN196629 DWJ196629 EGF196629 EQB196629 EZX196629 FJT196629 FTP196629 GDL196629 GNH196629 GXD196629 HGZ196629 HQV196629 IAR196629 IKN196629 IUJ196629 JEF196629 JOB196629 JXX196629 KHT196629 KRP196629 LBL196629 LLH196629 LVD196629 MEZ196629 MOV196629 MYR196629 NIN196629 NSJ196629 OCF196629 OMB196629 OVX196629 PFT196629 PPP196629 PZL196629 QJH196629 QTD196629 RCZ196629 RMV196629 RWR196629 SGN196629 SQJ196629 TAF196629 TKB196629 TTX196629 UDT196629 UNP196629 UXL196629 VHH196629 VRD196629 WAZ196629 WKV196629 WUR196629 IF262165 SB262165 ABX262165 ALT262165 AVP262165 BFL262165 BPH262165 BZD262165 CIZ262165 CSV262165 DCR262165 DMN262165 DWJ262165 EGF262165 EQB262165 EZX262165 FJT262165 FTP262165 GDL262165 GNH262165 GXD262165 HGZ262165 HQV262165 IAR262165 IKN262165 IUJ262165 JEF262165 JOB262165 JXX262165 KHT262165 KRP262165 LBL262165 LLH262165 LVD262165 MEZ262165 MOV262165 MYR262165 NIN262165 NSJ262165 OCF262165 OMB262165 OVX262165 PFT262165 PPP262165 PZL262165 QJH262165 QTD262165 RCZ262165 RMV262165 RWR262165 SGN262165 SQJ262165 TAF262165 TKB262165 TTX262165 UDT262165 UNP262165 UXL262165 VHH262165 VRD262165 WAZ262165 WKV262165 WUR262165 IF327701 SB327701 ABX327701 ALT327701 AVP327701 BFL327701 BPH327701 BZD327701 CIZ327701 CSV327701 DCR327701 DMN327701 DWJ327701 EGF327701 EQB327701 EZX327701 FJT327701 FTP327701 GDL327701 GNH327701 GXD327701 HGZ327701 HQV327701 IAR327701 IKN327701 IUJ327701 JEF327701 JOB327701 JXX327701 KHT327701 KRP327701 LBL327701 LLH327701 LVD327701 MEZ327701 MOV327701 MYR327701 NIN327701 NSJ327701 OCF327701 OMB327701 OVX327701 PFT327701 PPP327701 PZL327701 QJH327701 QTD327701 RCZ327701 RMV327701 RWR327701 SGN327701 SQJ327701 TAF327701 TKB327701 TTX327701 UDT327701 UNP327701 UXL327701 VHH327701 VRD327701 WAZ327701 WKV327701 WUR327701 IF393237 SB393237 ABX393237 ALT393237 AVP393237 BFL393237 BPH393237 BZD393237 CIZ393237 CSV393237 DCR393237 DMN393237 DWJ393237 EGF393237 EQB393237 EZX393237 FJT393237 FTP393237 GDL393237 GNH393237 GXD393237 HGZ393237 HQV393237 IAR393237 IKN393237 IUJ393237 JEF393237 JOB393237 JXX393237 KHT393237 KRP393237 LBL393237 LLH393237 LVD393237 MEZ393237 MOV393237 MYR393237 NIN393237 NSJ393237 OCF393237 OMB393237 OVX393237 PFT393237 PPP393237 PZL393237 QJH393237 QTD393237 RCZ393237 RMV393237 RWR393237 SGN393237 SQJ393237 TAF393237 TKB393237 TTX393237 UDT393237 UNP393237 UXL393237 VHH393237 VRD393237 WAZ393237 WKV393237 WUR393237 IF458773 SB458773 ABX458773 ALT458773 AVP458773 BFL458773 BPH458773 BZD458773 CIZ458773 CSV458773 DCR458773 DMN458773 DWJ458773 EGF458773 EQB458773 EZX458773 FJT458773 FTP458773 GDL458773 GNH458773 GXD458773 HGZ458773 HQV458773 IAR458773 IKN458773 IUJ458773 JEF458773 JOB458773 JXX458773 KHT458773 KRP458773 LBL458773 LLH458773 LVD458773 MEZ458773 MOV458773 MYR458773 NIN458773 NSJ458773 OCF458773 OMB458773 OVX458773 PFT458773 PPP458773 PZL458773 QJH458773 QTD458773 RCZ458773 RMV458773 RWR458773 SGN458773 SQJ458773 TAF458773 TKB458773 TTX458773 UDT458773 UNP458773 UXL458773 VHH458773 VRD458773 WAZ458773 WKV458773 WUR458773 IF524309 SB524309 ABX524309 ALT524309 AVP524309 BFL524309 BPH524309 BZD524309 CIZ524309 CSV524309 DCR524309 DMN524309 DWJ524309 EGF524309 EQB524309 EZX524309 FJT524309 FTP524309 GDL524309 GNH524309 GXD524309 HGZ524309 HQV524309 IAR524309 IKN524309 IUJ524309 JEF524309 JOB524309 JXX524309 KHT524309 KRP524309 LBL524309 LLH524309 LVD524309 MEZ524309 MOV524309 MYR524309 NIN524309 NSJ524309 OCF524309 OMB524309 OVX524309 PFT524309 PPP524309 PZL524309 QJH524309 QTD524309 RCZ524309 RMV524309 RWR524309 SGN524309 SQJ524309 TAF524309 TKB524309 TTX524309 UDT524309 UNP524309 UXL524309 VHH524309 VRD524309 WAZ524309 WKV524309 WUR524309 IF589845 SB589845 ABX589845 ALT589845 AVP589845 BFL589845 BPH589845 BZD589845 CIZ589845 CSV589845 DCR589845 DMN589845 DWJ589845 EGF589845 EQB589845 EZX589845 FJT589845 FTP589845 GDL589845 GNH589845 GXD589845 HGZ589845 HQV589845 IAR589845 IKN589845 IUJ589845 JEF589845 JOB589845 JXX589845 KHT589845 KRP589845 LBL589845 LLH589845 LVD589845 MEZ589845 MOV589845 MYR589845 NIN589845 NSJ589845 OCF589845 OMB589845 OVX589845 PFT589845 PPP589845 PZL589845 QJH589845 QTD589845 RCZ589845 RMV589845 RWR589845 SGN589845 SQJ589845 TAF589845 TKB589845 TTX589845 UDT589845 UNP589845 UXL589845 VHH589845 VRD589845 WAZ589845 WKV589845 WUR589845 IF655381 SB655381 ABX655381 ALT655381 AVP655381 BFL655381 BPH655381 BZD655381 CIZ655381 CSV655381 DCR655381 DMN655381 DWJ655381 EGF655381 EQB655381 EZX655381 FJT655381 FTP655381 GDL655381 GNH655381 GXD655381 HGZ655381 HQV655381 IAR655381 IKN655381 IUJ655381 JEF655381 JOB655381 JXX655381 KHT655381 KRP655381 LBL655381 LLH655381 LVD655381 MEZ655381 MOV655381 MYR655381 NIN655381 NSJ655381 OCF655381 OMB655381 OVX655381 PFT655381 PPP655381 PZL655381 QJH655381 QTD655381 RCZ655381 RMV655381 RWR655381 SGN655381 SQJ655381 TAF655381 TKB655381 TTX655381 UDT655381 UNP655381 UXL655381 VHH655381 VRD655381 WAZ655381 WKV655381 WUR655381 IF720917 SB720917 ABX720917 ALT720917 AVP720917 BFL720917 BPH720917 BZD720917 CIZ720917 CSV720917 DCR720917 DMN720917 DWJ720917 EGF720917 EQB720917 EZX720917 FJT720917 FTP720917 GDL720917 GNH720917 GXD720917 HGZ720917 HQV720917 IAR720917 IKN720917 IUJ720917 JEF720917 JOB720917 JXX720917 KHT720917 KRP720917 LBL720917 LLH720917 LVD720917 MEZ720917 MOV720917 MYR720917 NIN720917 NSJ720917 OCF720917 OMB720917 OVX720917 PFT720917 PPP720917 PZL720917 QJH720917 QTD720917 RCZ720917 RMV720917 RWR720917 SGN720917 SQJ720917 TAF720917 TKB720917 TTX720917 UDT720917 UNP720917 UXL720917 VHH720917 VRD720917 WAZ720917 WKV720917 WUR720917 IF786453 SB786453 ABX786453 ALT786453 AVP786453 BFL786453 BPH786453 BZD786453 CIZ786453 CSV786453 DCR786453 DMN786453 DWJ786453 EGF786453 EQB786453 EZX786453 FJT786453 FTP786453 GDL786453 GNH786453 GXD786453 HGZ786453 HQV786453 IAR786453 IKN786453 IUJ786453 JEF786453 JOB786453 JXX786453 KHT786453 KRP786453 LBL786453 LLH786453 LVD786453 MEZ786453 MOV786453 MYR786453 NIN786453 NSJ786453 OCF786453 OMB786453 OVX786453 PFT786453 PPP786453 PZL786453 QJH786453 QTD786453 RCZ786453 RMV786453 RWR786453 SGN786453 SQJ786453 TAF786453 TKB786453 TTX786453 UDT786453 UNP786453 UXL786453 VHH786453 VRD786453 WAZ786453 WKV786453 WUR786453 IF851989 SB851989 ABX851989 ALT851989 AVP851989 BFL851989 BPH851989 BZD851989 CIZ851989 CSV851989 DCR851989 DMN851989 DWJ851989 EGF851989 EQB851989 EZX851989 FJT851989 FTP851989 GDL851989 GNH851989 GXD851989 HGZ851989 HQV851989 IAR851989 IKN851989 IUJ851989 JEF851989 JOB851989 JXX851989 KHT851989 KRP851989 LBL851989 LLH851989 LVD851989 MEZ851989 MOV851989 MYR851989 NIN851989 NSJ851989 OCF851989 OMB851989 OVX851989 PFT851989 PPP851989 PZL851989 QJH851989 QTD851989 RCZ851989 RMV851989 RWR851989 SGN851989 SQJ851989 TAF851989 TKB851989 TTX851989 UDT851989 UNP851989 UXL851989 VHH851989 VRD851989 WAZ851989 WKV851989 WUR851989 IF917525 SB917525 ABX917525 ALT917525 AVP917525 BFL917525 BPH917525 BZD917525 CIZ917525 CSV917525 DCR917525 DMN917525 DWJ917525 EGF917525 EQB917525 EZX917525 FJT917525 FTP917525 GDL917525 GNH917525 GXD917525 HGZ917525 HQV917525 IAR917525 IKN917525 IUJ917525 JEF917525 JOB917525 JXX917525 KHT917525 KRP917525 LBL917525 LLH917525 LVD917525 MEZ917525 MOV917525 MYR917525 NIN917525 NSJ917525 OCF917525 OMB917525 OVX917525 PFT917525 PPP917525 PZL917525 QJH917525 QTD917525 RCZ917525 RMV917525 RWR917525 SGN917525 SQJ917525 TAF917525 TKB917525 TTX917525 UDT917525 UNP917525 UXL917525 VHH917525 VRD917525 WAZ917525 WKV917525 WUR917525 IF983061 SB983061 ABX983061 ALT983061 AVP983061 BFL983061 BPH983061 BZD983061 CIZ983061 CSV983061 DCR983061 DMN983061 DWJ983061 EGF983061 EQB983061 EZX983061 FJT983061 FTP983061 GDL983061 GNH983061 GXD983061 HGZ983061 HQV983061 IAR983061 IKN983061 IUJ983061 JEF983061 JOB983061 JXX983061 KHT983061 KRP983061 LBL983061 LLH983061 LVD983061 MEZ983061 MOV983061 MYR983061 NIN983061 NSJ983061 OCF983061 OMB983061 OVX983061 PFT983061 PPP983061 PZL983061 QJH983061 QTD983061 RCZ983061 RMV983061 RWR983061 SGN983061 SQJ983061 TAF983061 TKB983061 TTX983061 UDT983061 UNP983061 UXL983061 VHH983061 VRD983061 WAZ983061 WKV983061 WUR983061 IF65505:IF65509 SB65505:SB65509 ABX65505:ABX65509 ALT65505:ALT65509 AVP65505:AVP65509 BFL65505:BFL65509 BPH65505:BPH65509 BZD65505:BZD65509 CIZ65505:CIZ65509 CSV65505:CSV65509 DCR65505:DCR65509 DMN65505:DMN65509 DWJ65505:DWJ65509 EGF65505:EGF65509 EQB65505:EQB65509 EZX65505:EZX65509 FJT65505:FJT65509 FTP65505:FTP65509 GDL65505:GDL65509 GNH65505:GNH65509 GXD65505:GXD65509 HGZ65505:HGZ65509 HQV65505:HQV65509 IAR65505:IAR65509 IKN65505:IKN65509 IUJ65505:IUJ65509 JEF65505:JEF65509 JOB65505:JOB65509 JXX65505:JXX65509 KHT65505:KHT65509 KRP65505:KRP65509 LBL65505:LBL65509 LLH65505:LLH65509 LVD65505:LVD65509 MEZ65505:MEZ65509 MOV65505:MOV65509 MYR65505:MYR65509 NIN65505:NIN65509 NSJ65505:NSJ65509 OCF65505:OCF65509 OMB65505:OMB65509 OVX65505:OVX65509 PFT65505:PFT65509 PPP65505:PPP65509 PZL65505:PZL65509 QJH65505:QJH65509 QTD65505:QTD65509 RCZ65505:RCZ65509 RMV65505:RMV65509 RWR65505:RWR65509 SGN65505:SGN65509 SQJ65505:SQJ65509 TAF65505:TAF65509 TKB65505:TKB65509 TTX65505:TTX65509 UDT65505:UDT65509 UNP65505:UNP65509 UXL65505:UXL65509 VHH65505:VHH65509 VRD65505:VRD65509 WAZ65505:WAZ65509 WKV65505:WKV65509 WUR65505:WUR65509 IF131041:IF131045 SB131041:SB131045 ABX131041:ABX131045 ALT131041:ALT131045 AVP131041:AVP131045 BFL131041:BFL131045 BPH131041:BPH131045 BZD131041:BZD131045 CIZ131041:CIZ131045 CSV131041:CSV131045 DCR131041:DCR131045 DMN131041:DMN131045 DWJ131041:DWJ131045 EGF131041:EGF131045 EQB131041:EQB131045 EZX131041:EZX131045 FJT131041:FJT131045 FTP131041:FTP131045 GDL131041:GDL131045 GNH131041:GNH131045 GXD131041:GXD131045 HGZ131041:HGZ131045 HQV131041:HQV131045 IAR131041:IAR131045 IKN131041:IKN131045 IUJ131041:IUJ131045 JEF131041:JEF131045 JOB131041:JOB131045 JXX131041:JXX131045 KHT131041:KHT131045 KRP131041:KRP131045 LBL131041:LBL131045 LLH131041:LLH131045 LVD131041:LVD131045 MEZ131041:MEZ131045 MOV131041:MOV131045 MYR131041:MYR131045 NIN131041:NIN131045 NSJ131041:NSJ131045 OCF131041:OCF131045 OMB131041:OMB131045 OVX131041:OVX131045 PFT131041:PFT131045 PPP131041:PPP131045 PZL131041:PZL131045 QJH131041:QJH131045 QTD131041:QTD131045 RCZ131041:RCZ131045 RMV131041:RMV131045 RWR131041:RWR131045 SGN131041:SGN131045 SQJ131041:SQJ131045 TAF131041:TAF131045 TKB131041:TKB131045 TTX131041:TTX131045 UDT131041:UDT131045 UNP131041:UNP131045 UXL131041:UXL131045 VHH131041:VHH131045 VRD131041:VRD131045 WAZ131041:WAZ131045 WKV131041:WKV131045 WUR131041:WUR131045 IF196577:IF196581 SB196577:SB196581 ABX196577:ABX196581 ALT196577:ALT196581 AVP196577:AVP196581 BFL196577:BFL196581 BPH196577:BPH196581 BZD196577:BZD196581 CIZ196577:CIZ196581 CSV196577:CSV196581 DCR196577:DCR196581 DMN196577:DMN196581 DWJ196577:DWJ196581 EGF196577:EGF196581 EQB196577:EQB196581 EZX196577:EZX196581 FJT196577:FJT196581 FTP196577:FTP196581 GDL196577:GDL196581 GNH196577:GNH196581 GXD196577:GXD196581 HGZ196577:HGZ196581 HQV196577:HQV196581 IAR196577:IAR196581 IKN196577:IKN196581 IUJ196577:IUJ196581 JEF196577:JEF196581 JOB196577:JOB196581 JXX196577:JXX196581 KHT196577:KHT196581 KRP196577:KRP196581 LBL196577:LBL196581 LLH196577:LLH196581 LVD196577:LVD196581 MEZ196577:MEZ196581 MOV196577:MOV196581 MYR196577:MYR196581 NIN196577:NIN196581 NSJ196577:NSJ196581 OCF196577:OCF196581 OMB196577:OMB196581 OVX196577:OVX196581 PFT196577:PFT196581 PPP196577:PPP196581 PZL196577:PZL196581 QJH196577:QJH196581 QTD196577:QTD196581 RCZ196577:RCZ196581 RMV196577:RMV196581 RWR196577:RWR196581 SGN196577:SGN196581 SQJ196577:SQJ196581 TAF196577:TAF196581 TKB196577:TKB196581 TTX196577:TTX196581 UDT196577:UDT196581 UNP196577:UNP196581 UXL196577:UXL196581 VHH196577:VHH196581 VRD196577:VRD196581 WAZ196577:WAZ196581 WKV196577:WKV196581 WUR196577:WUR196581 IF262113:IF262117 SB262113:SB262117 ABX262113:ABX262117 ALT262113:ALT262117 AVP262113:AVP262117 BFL262113:BFL262117 BPH262113:BPH262117 BZD262113:BZD262117 CIZ262113:CIZ262117 CSV262113:CSV262117 DCR262113:DCR262117 DMN262113:DMN262117 DWJ262113:DWJ262117 EGF262113:EGF262117 EQB262113:EQB262117 EZX262113:EZX262117 FJT262113:FJT262117 FTP262113:FTP262117 GDL262113:GDL262117 GNH262113:GNH262117 GXD262113:GXD262117 HGZ262113:HGZ262117 HQV262113:HQV262117 IAR262113:IAR262117 IKN262113:IKN262117 IUJ262113:IUJ262117 JEF262113:JEF262117 JOB262113:JOB262117 JXX262113:JXX262117 KHT262113:KHT262117 KRP262113:KRP262117 LBL262113:LBL262117 LLH262113:LLH262117 LVD262113:LVD262117 MEZ262113:MEZ262117 MOV262113:MOV262117 MYR262113:MYR262117 NIN262113:NIN262117 NSJ262113:NSJ262117 OCF262113:OCF262117 OMB262113:OMB262117 OVX262113:OVX262117 PFT262113:PFT262117 PPP262113:PPP262117 PZL262113:PZL262117 QJH262113:QJH262117 QTD262113:QTD262117 RCZ262113:RCZ262117 RMV262113:RMV262117 RWR262113:RWR262117 SGN262113:SGN262117 SQJ262113:SQJ262117 TAF262113:TAF262117 TKB262113:TKB262117 TTX262113:TTX262117 UDT262113:UDT262117 UNP262113:UNP262117 UXL262113:UXL262117 VHH262113:VHH262117 VRD262113:VRD262117 WAZ262113:WAZ262117 WKV262113:WKV262117 WUR262113:WUR262117 IF327649:IF327653 SB327649:SB327653 ABX327649:ABX327653 ALT327649:ALT327653 AVP327649:AVP327653 BFL327649:BFL327653 BPH327649:BPH327653 BZD327649:BZD327653 CIZ327649:CIZ327653 CSV327649:CSV327653 DCR327649:DCR327653 DMN327649:DMN327653 DWJ327649:DWJ327653 EGF327649:EGF327653 EQB327649:EQB327653 EZX327649:EZX327653 FJT327649:FJT327653 FTP327649:FTP327653 GDL327649:GDL327653 GNH327649:GNH327653 GXD327649:GXD327653 HGZ327649:HGZ327653 HQV327649:HQV327653 IAR327649:IAR327653 IKN327649:IKN327653 IUJ327649:IUJ327653 JEF327649:JEF327653 JOB327649:JOB327653 JXX327649:JXX327653 KHT327649:KHT327653 KRP327649:KRP327653 LBL327649:LBL327653 LLH327649:LLH327653 LVD327649:LVD327653 MEZ327649:MEZ327653 MOV327649:MOV327653 MYR327649:MYR327653 NIN327649:NIN327653 NSJ327649:NSJ327653 OCF327649:OCF327653 OMB327649:OMB327653 OVX327649:OVX327653 PFT327649:PFT327653 PPP327649:PPP327653 PZL327649:PZL327653 QJH327649:QJH327653 QTD327649:QTD327653 RCZ327649:RCZ327653 RMV327649:RMV327653 RWR327649:RWR327653 SGN327649:SGN327653 SQJ327649:SQJ327653 TAF327649:TAF327653 TKB327649:TKB327653 TTX327649:TTX327653 UDT327649:UDT327653 UNP327649:UNP327653 UXL327649:UXL327653 VHH327649:VHH327653 VRD327649:VRD327653 WAZ327649:WAZ327653 WKV327649:WKV327653 WUR327649:WUR327653 IF393185:IF393189 SB393185:SB393189 ABX393185:ABX393189 ALT393185:ALT393189 AVP393185:AVP393189 BFL393185:BFL393189 BPH393185:BPH393189 BZD393185:BZD393189 CIZ393185:CIZ393189 CSV393185:CSV393189 DCR393185:DCR393189 DMN393185:DMN393189 DWJ393185:DWJ393189 EGF393185:EGF393189 EQB393185:EQB393189 EZX393185:EZX393189 FJT393185:FJT393189 FTP393185:FTP393189 GDL393185:GDL393189 GNH393185:GNH393189 GXD393185:GXD393189 HGZ393185:HGZ393189 HQV393185:HQV393189 IAR393185:IAR393189 IKN393185:IKN393189 IUJ393185:IUJ393189 JEF393185:JEF393189 JOB393185:JOB393189 JXX393185:JXX393189 KHT393185:KHT393189 KRP393185:KRP393189 LBL393185:LBL393189 LLH393185:LLH393189 LVD393185:LVD393189 MEZ393185:MEZ393189 MOV393185:MOV393189 MYR393185:MYR393189 NIN393185:NIN393189 NSJ393185:NSJ393189 OCF393185:OCF393189 OMB393185:OMB393189 OVX393185:OVX393189 PFT393185:PFT393189 PPP393185:PPP393189 PZL393185:PZL393189 QJH393185:QJH393189 QTD393185:QTD393189 RCZ393185:RCZ393189 RMV393185:RMV393189 RWR393185:RWR393189 SGN393185:SGN393189 SQJ393185:SQJ393189 TAF393185:TAF393189 TKB393185:TKB393189 TTX393185:TTX393189 UDT393185:UDT393189 UNP393185:UNP393189 UXL393185:UXL393189 VHH393185:VHH393189 VRD393185:VRD393189 WAZ393185:WAZ393189 WKV393185:WKV393189 WUR393185:WUR393189 IF458721:IF458725 SB458721:SB458725 ABX458721:ABX458725 ALT458721:ALT458725 AVP458721:AVP458725 BFL458721:BFL458725 BPH458721:BPH458725 BZD458721:BZD458725 CIZ458721:CIZ458725 CSV458721:CSV458725 DCR458721:DCR458725 DMN458721:DMN458725 DWJ458721:DWJ458725 EGF458721:EGF458725 EQB458721:EQB458725 EZX458721:EZX458725 FJT458721:FJT458725 FTP458721:FTP458725 GDL458721:GDL458725 GNH458721:GNH458725 GXD458721:GXD458725 HGZ458721:HGZ458725 HQV458721:HQV458725 IAR458721:IAR458725 IKN458721:IKN458725 IUJ458721:IUJ458725 JEF458721:JEF458725 JOB458721:JOB458725 JXX458721:JXX458725 KHT458721:KHT458725 KRP458721:KRP458725 LBL458721:LBL458725 LLH458721:LLH458725 LVD458721:LVD458725 MEZ458721:MEZ458725 MOV458721:MOV458725 MYR458721:MYR458725 NIN458721:NIN458725 NSJ458721:NSJ458725 OCF458721:OCF458725 OMB458721:OMB458725 OVX458721:OVX458725 PFT458721:PFT458725 PPP458721:PPP458725 PZL458721:PZL458725 QJH458721:QJH458725 QTD458721:QTD458725 RCZ458721:RCZ458725 RMV458721:RMV458725 RWR458721:RWR458725 SGN458721:SGN458725 SQJ458721:SQJ458725 TAF458721:TAF458725 TKB458721:TKB458725 TTX458721:TTX458725 UDT458721:UDT458725 UNP458721:UNP458725 UXL458721:UXL458725 VHH458721:VHH458725 VRD458721:VRD458725 WAZ458721:WAZ458725 WKV458721:WKV458725 WUR458721:WUR458725 IF524257:IF524261 SB524257:SB524261 ABX524257:ABX524261 ALT524257:ALT524261 AVP524257:AVP524261 BFL524257:BFL524261 BPH524257:BPH524261 BZD524257:BZD524261 CIZ524257:CIZ524261 CSV524257:CSV524261 DCR524257:DCR524261 DMN524257:DMN524261 DWJ524257:DWJ524261 EGF524257:EGF524261 EQB524257:EQB524261 EZX524257:EZX524261 FJT524257:FJT524261 FTP524257:FTP524261 GDL524257:GDL524261 GNH524257:GNH524261 GXD524257:GXD524261 HGZ524257:HGZ524261 HQV524257:HQV524261 IAR524257:IAR524261 IKN524257:IKN524261 IUJ524257:IUJ524261 JEF524257:JEF524261 JOB524257:JOB524261 JXX524257:JXX524261 KHT524257:KHT524261 KRP524257:KRP524261 LBL524257:LBL524261 LLH524257:LLH524261 LVD524257:LVD524261 MEZ524257:MEZ524261 MOV524257:MOV524261 MYR524257:MYR524261 NIN524257:NIN524261 NSJ524257:NSJ524261 OCF524257:OCF524261 OMB524257:OMB524261 OVX524257:OVX524261 PFT524257:PFT524261 PPP524257:PPP524261 PZL524257:PZL524261 QJH524257:QJH524261 QTD524257:QTD524261 RCZ524257:RCZ524261 RMV524257:RMV524261 RWR524257:RWR524261 SGN524257:SGN524261 SQJ524257:SQJ524261 TAF524257:TAF524261 TKB524257:TKB524261 TTX524257:TTX524261 UDT524257:UDT524261 UNP524257:UNP524261 UXL524257:UXL524261 VHH524257:VHH524261 VRD524257:VRD524261 WAZ524257:WAZ524261 WKV524257:WKV524261 WUR524257:WUR524261 IF589793:IF589797 SB589793:SB589797 ABX589793:ABX589797 ALT589793:ALT589797 AVP589793:AVP589797 BFL589793:BFL589797 BPH589793:BPH589797 BZD589793:BZD589797 CIZ589793:CIZ589797 CSV589793:CSV589797 DCR589793:DCR589797 DMN589793:DMN589797 DWJ589793:DWJ589797 EGF589793:EGF589797 EQB589793:EQB589797 EZX589793:EZX589797 FJT589793:FJT589797 FTP589793:FTP589797 GDL589793:GDL589797 GNH589793:GNH589797 GXD589793:GXD589797 HGZ589793:HGZ589797 HQV589793:HQV589797 IAR589793:IAR589797 IKN589793:IKN589797 IUJ589793:IUJ589797 JEF589793:JEF589797 JOB589793:JOB589797 JXX589793:JXX589797 KHT589793:KHT589797 KRP589793:KRP589797 LBL589793:LBL589797 LLH589793:LLH589797 LVD589793:LVD589797 MEZ589793:MEZ589797 MOV589793:MOV589797 MYR589793:MYR589797 NIN589793:NIN589797 NSJ589793:NSJ589797 OCF589793:OCF589797 OMB589793:OMB589797 OVX589793:OVX589797 PFT589793:PFT589797 PPP589793:PPP589797 PZL589793:PZL589797 QJH589793:QJH589797 QTD589793:QTD589797 RCZ589793:RCZ589797 RMV589793:RMV589797 RWR589793:RWR589797 SGN589793:SGN589797 SQJ589793:SQJ589797 TAF589793:TAF589797 TKB589793:TKB589797 TTX589793:TTX589797 UDT589793:UDT589797 UNP589793:UNP589797 UXL589793:UXL589797 VHH589793:VHH589797 VRD589793:VRD589797 WAZ589793:WAZ589797 WKV589793:WKV589797 WUR589793:WUR589797 IF655329:IF655333 SB655329:SB655333 ABX655329:ABX655333 ALT655329:ALT655333 AVP655329:AVP655333 BFL655329:BFL655333 BPH655329:BPH655333 BZD655329:BZD655333 CIZ655329:CIZ655333 CSV655329:CSV655333 DCR655329:DCR655333 DMN655329:DMN655333 DWJ655329:DWJ655333 EGF655329:EGF655333 EQB655329:EQB655333 EZX655329:EZX655333 FJT655329:FJT655333 FTP655329:FTP655333 GDL655329:GDL655333 GNH655329:GNH655333 GXD655329:GXD655333 HGZ655329:HGZ655333 HQV655329:HQV655333 IAR655329:IAR655333 IKN655329:IKN655333 IUJ655329:IUJ655333 JEF655329:JEF655333 JOB655329:JOB655333 JXX655329:JXX655333 KHT655329:KHT655333 KRP655329:KRP655333 LBL655329:LBL655333 LLH655329:LLH655333 LVD655329:LVD655333 MEZ655329:MEZ655333 MOV655329:MOV655333 MYR655329:MYR655333 NIN655329:NIN655333 NSJ655329:NSJ655333 OCF655329:OCF655333 OMB655329:OMB655333 OVX655329:OVX655333 PFT655329:PFT655333 PPP655329:PPP655333 PZL655329:PZL655333 QJH655329:QJH655333 QTD655329:QTD655333 RCZ655329:RCZ655333 RMV655329:RMV655333 RWR655329:RWR655333 SGN655329:SGN655333 SQJ655329:SQJ655333 TAF655329:TAF655333 TKB655329:TKB655333 TTX655329:TTX655333 UDT655329:UDT655333 UNP655329:UNP655333 UXL655329:UXL655333 VHH655329:VHH655333 VRD655329:VRD655333 WAZ655329:WAZ655333 WKV655329:WKV655333 WUR655329:WUR655333 IF720865:IF720869 SB720865:SB720869 ABX720865:ABX720869 ALT720865:ALT720869 AVP720865:AVP720869 BFL720865:BFL720869 BPH720865:BPH720869 BZD720865:BZD720869 CIZ720865:CIZ720869 CSV720865:CSV720869 DCR720865:DCR720869 DMN720865:DMN720869 DWJ720865:DWJ720869 EGF720865:EGF720869 EQB720865:EQB720869 EZX720865:EZX720869 FJT720865:FJT720869 FTP720865:FTP720869 GDL720865:GDL720869 GNH720865:GNH720869 GXD720865:GXD720869 HGZ720865:HGZ720869 HQV720865:HQV720869 IAR720865:IAR720869 IKN720865:IKN720869 IUJ720865:IUJ720869 JEF720865:JEF720869 JOB720865:JOB720869 JXX720865:JXX720869 KHT720865:KHT720869 KRP720865:KRP720869 LBL720865:LBL720869 LLH720865:LLH720869 LVD720865:LVD720869 MEZ720865:MEZ720869 MOV720865:MOV720869 MYR720865:MYR720869 NIN720865:NIN720869 NSJ720865:NSJ720869 OCF720865:OCF720869 OMB720865:OMB720869 OVX720865:OVX720869 PFT720865:PFT720869 PPP720865:PPP720869 PZL720865:PZL720869 QJH720865:QJH720869 QTD720865:QTD720869 RCZ720865:RCZ720869 RMV720865:RMV720869 RWR720865:RWR720869 SGN720865:SGN720869 SQJ720865:SQJ720869 TAF720865:TAF720869 TKB720865:TKB720869 TTX720865:TTX720869 UDT720865:UDT720869 UNP720865:UNP720869 UXL720865:UXL720869 VHH720865:VHH720869 VRD720865:VRD720869 WAZ720865:WAZ720869 WKV720865:WKV720869 WUR720865:WUR720869 IF786401:IF786405 SB786401:SB786405 ABX786401:ABX786405 ALT786401:ALT786405 AVP786401:AVP786405 BFL786401:BFL786405 BPH786401:BPH786405 BZD786401:BZD786405 CIZ786401:CIZ786405 CSV786401:CSV786405 DCR786401:DCR786405 DMN786401:DMN786405 DWJ786401:DWJ786405 EGF786401:EGF786405 EQB786401:EQB786405 EZX786401:EZX786405 FJT786401:FJT786405 FTP786401:FTP786405 GDL786401:GDL786405 GNH786401:GNH786405 GXD786401:GXD786405 HGZ786401:HGZ786405 HQV786401:HQV786405 IAR786401:IAR786405 IKN786401:IKN786405 IUJ786401:IUJ786405 JEF786401:JEF786405 JOB786401:JOB786405 JXX786401:JXX786405 KHT786401:KHT786405 KRP786401:KRP786405 LBL786401:LBL786405 LLH786401:LLH786405 LVD786401:LVD786405 MEZ786401:MEZ786405 MOV786401:MOV786405 MYR786401:MYR786405 NIN786401:NIN786405 NSJ786401:NSJ786405 OCF786401:OCF786405 OMB786401:OMB786405 OVX786401:OVX786405 PFT786401:PFT786405 PPP786401:PPP786405 PZL786401:PZL786405 QJH786401:QJH786405 QTD786401:QTD786405 RCZ786401:RCZ786405 RMV786401:RMV786405 RWR786401:RWR786405 SGN786401:SGN786405 SQJ786401:SQJ786405 TAF786401:TAF786405 TKB786401:TKB786405 TTX786401:TTX786405 UDT786401:UDT786405 UNP786401:UNP786405 UXL786401:UXL786405 VHH786401:VHH786405 VRD786401:VRD786405 WAZ786401:WAZ786405 WKV786401:WKV786405 WUR786401:WUR786405 IF851937:IF851941 SB851937:SB851941 ABX851937:ABX851941 ALT851937:ALT851941 AVP851937:AVP851941 BFL851937:BFL851941 BPH851937:BPH851941 BZD851937:BZD851941 CIZ851937:CIZ851941 CSV851937:CSV851941 DCR851937:DCR851941 DMN851937:DMN851941 DWJ851937:DWJ851941 EGF851937:EGF851941 EQB851937:EQB851941 EZX851937:EZX851941 FJT851937:FJT851941 FTP851937:FTP851941 GDL851937:GDL851941 GNH851937:GNH851941 GXD851937:GXD851941 HGZ851937:HGZ851941 HQV851937:HQV851941 IAR851937:IAR851941 IKN851937:IKN851941 IUJ851937:IUJ851941 JEF851937:JEF851941 JOB851937:JOB851941 JXX851937:JXX851941 KHT851937:KHT851941 KRP851937:KRP851941 LBL851937:LBL851941 LLH851937:LLH851941 LVD851937:LVD851941 MEZ851937:MEZ851941 MOV851937:MOV851941 MYR851937:MYR851941 NIN851937:NIN851941 NSJ851937:NSJ851941 OCF851937:OCF851941 OMB851937:OMB851941 OVX851937:OVX851941 PFT851937:PFT851941 PPP851937:PPP851941 PZL851937:PZL851941 QJH851937:QJH851941 QTD851937:QTD851941 RCZ851937:RCZ851941 RMV851937:RMV851941 RWR851937:RWR851941 SGN851937:SGN851941 SQJ851937:SQJ851941 TAF851937:TAF851941 TKB851937:TKB851941 TTX851937:TTX851941 UDT851937:UDT851941 UNP851937:UNP851941 UXL851937:UXL851941 VHH851937:VHH851941 VRD851937:VRD851941 WAZ851937:WAZ851941 WKV851937:WKV851941 WUR851937:WUR851941 IF917473:IF917477 SB917473:SB917477 ABX917473:ABX917477 ALT917473:ALT917477 AVP917473:AVP917477 BFL917473:BFL917477 BPH917473:BPH917477 BZD917473:BZD917477 CIZ917473:CIZ917477 CSV917473:CSV917477 DCR917473:DCR917477 DMN917473:DMN917477 DWJ917473:DWJ917477 EGF917473:EGF917477 EQB917473:EQB917477 EZX917473:EZX917477 FJT917473:FJT917477 FTP917473:FTP917477 GDL917473:GDL917477 GNH917473:GNH917477 GXD917473:GXD917477 HGZ917473:HGZ917477 HQV917473:HQV917477 IAR917473:IAR917477 IKN917473:IKN917477 IUJ917473:IUJ917477 JEF917473:JEF917477 JOB917473:JOB917477 JXX917473:JXX917477 KHT917473:KHT917477 KRP917473:KRP917477 LBL917473:LBL917477 LLH917473:LLH917477 LVD917473:LVD917477 MEZ917473:MEZ917477 MOV917473:MOV917477 MYR917473:MYR917477 NIN917473:NIN917477 NSJ917473:NSJ917477 OCF917473:OCF917477 OMB917473:OMB917477 OVX917473:OVX917477 PFT917473:PFT917477 PPP917473:PPP917477 PZL917473:PZL917477 QJH917473:QJH917477 QTD917473:QTD917477 RCZ917473:RCZ917477 RMV917473:RMV917477 RWR917473:RWR917477 SGN917473:SGN917477 SQJ917473:SQJ917477 TAF917473:TAF917477 TKB917473:TKB917477 TTX917473:TTX917477 UDT917473:UDT917477 UNP917473:UNP917477 UXL917473:UXL917477 VHH917473:VHH917477 VRD917473:VRD917477 WAZ917473:WAZ917477 WKV917473:WKV917477 WUR917473:WUR917477 IF983009:IF983013 SB983009:SB983013 ABX983009:ABX983013 ALT983009:ALT983013 AVP983009:AVP983013 BFL983009:BFL983013 BPH983009:BPH983013 BZD983009:BZD983013 CIZ983009:CIZ983013 CSV983009:CSV983013 DCR983009:DCR983013 DMN983009:DMN983013 DWJ983009:DWJ983013 EGF983009:EGF983013 EQB983009:EQB983013 EZX983009:EZX983013 FJT983009:FJT983013 FTP983009:FTP983013 GDL983009:GDL983013 GNH983009:GNH983013 GXD983009:GXD983013 HGZ983009:HGZ983013 HQV983009:HQV983013 IAR983009:IAR983013 IKN983009:IKN983013 IUJ983009:IUJ983013 JEF983009:JEF983013 JOB983009:JOB983013 JXX983009:JXX983013 KHT983009:KHT983013 KRP983009:KRP983013 LBL983009:LBL983013 LLH983009:LLH983013 LVD983009:LVD983013 MEZ983009:MEZ983013 MOV983009:MOV983013 MYR983009:MYR983013 NIN983009:NIN983013 NSJ983009:NSJ983013 OCF983009:OCF983013 OMB983009:OMB983013 OVX983009:OVX983013 PFT983009:PFT983013 PPP983009:PPP983013 PZL983009:PZL983013 QJH983009:QJH983013 QTD983009:QTD983013 RCZ983009:RCZ983013 RMV983009:RMV983013 RWR983009:RWR983013 SGN983009:SGN983013 SQJ983009:SQJ983013 TAF983009:TAF983013 TKB983009:TKB983013 TTX983009:TTX983013 UDT983009:UDT983013 UNP983009:UNP983013 UXL983009:UXL983013 VHH983009:VHH983013 VRD983009:VRD983013 WAZ983009:WAZ983013 WKV983009:WKV983013 WUR983009:WUR983013 IC65497:ID65499 RY65497:RZ65499 ABU65497:ABV65499 ALQ65497:ALR65499 AVM65497:AVN65499 BFI65497:BFJ65499 BPE65497:BPF65499 BZA65497:BZB65499 CIW65497:CIX65499 CSS65497:CST65499 DCO65497:DCP65499 DMK65497:DML65499 DWG65497:DWH65499 EGC65497:EGD65499 EPY65497:EPZ65499 EZU65497:EZV65499 FJQ65497:FJR65499 FTM65497:FTN65499 GDI65497:GDJ65499 GNE65497:GNF65499 GXA65497:GXB65499 HGW65497:HGX65499 HQS65497:HQT65499 IAO65497:IAP65499 IKK65497:IKL65499 IUG65497:IUH65499 JEC65497:JED65499 JNY65497:JNZ65499 JXU65497:JXV65499 KHQ65497:KHR65499 KRM65497:KRN65499 LBI65497:LBJ65499 LLE65497:LLF65499 LVA65497:LVB65499 MEW65497:MEX65499 MOS65497:MOT65499 MYO65497:MYP65499 NIK65497:NIL65499 NSG65497:NSH65499 OCC65497:OCD65499 OLY65497:OLZ65499 OVU65497:OVV65499 PFQ65497:PFR65499 PPM65497:PPN65499 PZI65497:PZJ65499 QJE65497:QJF65499 QTA65497:QTB65499 RCW65497:RCX65499 RMS65497:RMT65499 RWO65497:RWP65499 SGK65497:SGL65499 SQG65497:SQH65499 TAC65497:TAD65499 TJY65497:TJZ65499 TTU65497:TTV65499 UDQ65497:UDR65499 UNM65497:UNN65499 UXI65497:UXJ65499 VHE65497:VHF65499 VRA65497:VRB65499 WAW65497:WAX65499 WKS65497:WKT65499 WUO65497:WUP65499 IC131033:ID131035 RY131033:RZ131035 ABU131033:ABV131035 ALQ131033:ALR131035 AVM131033:AVN131035 BFI131033:BFJ131035 BPE131033:BPF131035 BZA131033:BZB131035 CIW131033:CIX131035 CSS131033:CST131035 DCO131033:DCP131035 DMK131033:DML131035 DWG131033:DWH131035 EGC131033:EGD131035 EPY131033:EPZ131035 EZU131033:EZV131035 FJQ131033:FJR131035 FTM131033:FTN131035 GDI131033:GDJ131035 GNE131033:GNF131035 GXA131033:GXB131035 HGW131033:HGX131035 HQS131033:HQT131035 IAO131033:IAP131035 IKK131033:IKL131035 IUG131033:IUH131035 JEC131033:JED131035 JNY131033:JNZ131035 JXU131033:JXV131035 KHQ131033:KHR131035 KRM131033:KRN131035 LBI131033:LBJ131035 LLE131033:LLF131035 LVA131033:LVB131035 MEW131033:MEX131035 MOS131033:MOT131035 MYO131033:MYP131035 NIK131033:NIL131035 NSG131033:NSH131035 OCC131033:OCD131035 OLY131033:OLZ131035 OVU131033:OVV131035 PFQ131033:PFR131035 PPM131033:PPN131035 PZI131033:PZJ131035 QJE131033:QJF131035 QTA131033:QTB131035 RCW131033:RCX131035 RMS131033:RMT131035 RWO131033:RWP131035 SGK131033:SGL131035 SQG131033:SQH131035 TAC131033:TAD131035 TJY131033:TJZ131035 TTU131033:TTV131035 UDQ131033:UDR131035 UNM131033:UNN131035 UXI131033:UXJ131035 VHE131033:VHF131035 VRA131033:VRB131035 WAW131033:WAX131035 WKS131033:WKT131035 WUO131033:WUP131035 IC196569:ID196571 RY196569:RZ196571 ABU196569:ABV196571 ALQ196569:ALR196571 AVM196569:AVN196571 BFI196569:BFJ196571 BPE196569:BPF196571 BZA196569:BZB196571 CIW196569:CIX196571 CSS196569:CST196571 DCO196569:DCP196571 DMK196569:DML196571 DWG196569:DWH196571 EGC196569:EGD196571 EPY196569:EPZ196571 EZU196569:EZV196571 FJQ196569:FJR196571 FTM196569:FTN196571 GDI196569:GDJ196571 GNE196569:GNF196571 GXA196569:GXB196571 HGW196569:HGX196571 HQS196569:HQT196571 IAO196569:IAP196571 IKK196569:IKL196571 IUG196569:IUH196571 JEC196569:JED196571 JNY196569:JNZ196571 JXU196569:JXV196571 KHQ196569:KHR196571 KRM196569:KRN196571 LBI196569:LBJ196571 LLE196569:LLF196571 LVA196569:LVB196571 MEW196569:MEX196571 MOS196569:MOT196571 MYO196569:MYP196571 NIK196569:NIL196571 NSG196569:NSH196571 OCC196569:OCD196571 OLY196569:OLZ196571 OVU196569:OVV196571 PFQ196569:PFR196571 PPM196569:PPN196571 PZI196569:PZJ196571 QJE196569:QJF196571 QTA196569:QTB196571 RCW196569:RCX196571 RMS196569:RMT196571 RWO196569:RWP196571 SGK196569:SGL196571 SQG196569:SQH196571 TAC196569:TAD196571 TJY196569:TJZ196571 TTU196569:TTV196571 UDQ196569:UDR196571 UNM196569:UNN196571 UXI196569:UXJ196571 VHE196569:VHF196571 VRA196569:VRB196571 WAW196569:WAX196571 WKS196569:WKT196571 WUO196569:WUP196571 IC262105:ID262107 RY262105:RZ262107 ABU262105:ABV262107 ALQ262105:ALR262107 AVM262105:AVN262107 BFI262105:BFJ262107 BPE262105:BPF262107 BZA262105:BZB262107 CIW262105:CIX262107 CSS262105:CST262107 DCO262105:DCP262107 DMK262105:DML262107 DWG262105:DWH262107 EGC262105:EGD262107 EPY262105:EPZ262107 EZU262105:EZV262107 FJQ262105:FJR262107 FTM262105:FTN262107 GDI262105:GDJ262107 GNE262105:GNF262107 GXA262105:GXB262107 HGW262105:HGX262107 HQS262105:HQT262107 IAO262105:IAP262107 IKK262105:IKL262107 IUG262105:IUH262107 JEC262105:JED262107 JNY262105:JNZ262107 JXU262105:JXV262107 KHQ262105:KHR262107 KRM262105:KRN262107 LBI262105:LBJ262107 LLE262105:LLF262107 LVA262105:LVB262107 MEW262105:MEX262107 MOS262105:MOT262107 MYO262105:MYP262107 NIK262105:NIL262107 NSG262105:NSH262107 OCC262105:OCD262107 OLY262105:OLZ262107 OVU262105:OVV262107 PFQ262105:PFR262107 PPM262105:PPN262107 PZI262105:PZJ262107 QJE262105:QJF262107 QTA262105:QTB262107 RCW262105:RCX262107 RMS262105:RMT262107 RWO262105:RWP262107 SGK262105:SGL262107 SQG262105:SQH262107 TAC262105:TAD262107 TJY262105:TJZ262107 TTU262105:TTV262107 UDQ262105:UDR262107 UNM262105:UNN262107 UXI262105:UXJ262107 VHE262105:VHF262107 VRA262105:VRB262107 WAW262105:WAX262107 WKS262105:WKT262107 WUO262105:WUP262107 IC327641:ID327643 RY327641:RZ327643 ABU327641:ABV327643 ALQ327641:ALR327643 AVM327641:AVN327643 BFI327641:BFJ327643 BPE327641:BPF327643 BZA327641:BZB327643 CIW327641:CIX327643 CSS327641:CST327643 DCO327641:DCP327643 DMK327641:DML327643 DWG327641:DWH327643 EGC327641:EGD327643 EPY327641:EPZ327643 EZU327641:EZV327643 FJQ327641:FJR327643 FTM327641:FTN327643 GDI327641:GDJ327643 GNE327641:GNF327643 GXA327641:GXB327643 HGW327641:HGX327643 HQS327641:HQT327643 IAO327641:IAP327643 IKK327641:IKL327643 IUG327641:IUH327643 JEC327641:JED327643 JNY327641:JNZ327643 JXU327641:JXV327643 KHQ327641:KHR327643 KRM327641:KRN327643 LBI327641:LBJ327643 LLE327641:LLF327643 LVA327641:LVB327643 MEW327641:MEX327643 MOS327641:MOT327643 MYO327641:MYP327643 NIK327641:NIL327643 NSG327641:NSH327643 OCC327641:OCD327643 OLY327641:OLZ327643 OVU327641:OVV327643 PFQ327641:PFR327643 PPM327641:PPN327643 PZI327641:PZJ327643 QJE327641:QJF327643 QTA327641:QTB327643 RCW327641:RCX327643 RMS327641:RMT327643 RWO327641:RWP327643 SGK327641:SGL327643 SQG327641:SQH327643 TAC327641:TAD327643 TJY327641:TJZ327643 TTU327641:TTV327643 UDQ327641:UDR327643 UNM327641:UNN327643 UXI327641:UXJ327643 VHE327641:VHF327643 VRA327641:VRB327643 WAW327641:WAX327643 WKS327641:WKT327643 WUO327641:WUP327643 IC393177:ID393179 RY393177:RZ393179 ABU393177:ABV393179 ALQ393177:ALR393179 AVM393177:AVN393179 BFI393177:BFJ393179 BPE393177:BPF393179 BZA393177:BZB393179 CIW393177:CIX393179 CSS393177:CST393179 DCO393177:DCP393179 DMK393177:DML393179 DWG393177:DWH393179 EGC393177:EGD393179 EPY393177:EPZ393179 EZU393177:EZV393179 FJQ393177:FJR393179 FTM393177:FTN393179 GDI393177:GDJ393179 GNE393177:GNF393179 GXA393177:GXB393179 HGW393177:HGX393179 HQS393177:HQT393179 IAO393177:IAP393179 IKK393177:IKL393179 IUG393177:IUH393179 JEC393177:JED393179 JNY393177:JNZ393179 JXU393177:JXV393179 KHQ393177:KHR393179 KRM393177:KRN393179 LBI393177:LBJ393179 LLE393177:LLF393179 LVA393177:LVB393179 MEW393177:MEX393179 MOS393177:MOT393179 MYO393177:MYP393179 NIK393177:NIL393179 NSG393177:NSH393179 OCC393177:OCD393179 OLY393177:OLZ393179 OVU393177:OVV393179 PFQ393177:PFR393179 PPM393177:PPN393179 PZI393177:PZJ393179 QJE393177:QJF393179 QTA393177:QTB393179 RCW393177:RCX393179 RMS393177:RMT393179 RWO393177:RWP393179 SGK393177:SGL393179 SQG393177:SQH393179 TAC393177:TAD393179 TJY393177:TJZ393179 TTU393177:TTV393179 UDQ393177:UDR393179 UNM393177:UNN393179 UXI393177:UXJ393179 VHE393177:VHF393179 VRA393177:VRB393179 WAW393177:WAX393179 WKS393177:WKT393179 WUO393177:WUP393179 IC458713:ID458715 RY458713:RZ458715 ABU458713:ABV458715 ALQ458713:ALR458715 AVM458713:AVN458715 BFI458713:BFJ458715 BPE458713:BPF458715 BZA458713:BZB458715 CIW458713:CIX458715 CSS458713:CST458715 DCO458713:DCP458715 DMK458713:DML458715 DWG458713:DWH458715 EGC458713:EGD458715 EPY458713:EPZ458715 EZU458713:EZV458715 FJQ458713:FJR458715 FTM458713:FTN458715 GDI458713:GDJ458715 GNE458713:GNF458715 GXA458713:GXB458715 HGW458713:HGX458715 HQS458713:HQT458715 IAO458713:IAP458715 IKK458713:IKL458715 IUG458713:IUH458715 JEC458713:JED458715 JNY458713:JNZ458715 JXU458713:JXV458715 KHQ458713:KHR458715 KRM458713:KRN458715 LBI458713:LBJ458715 LLE458713:LLF458715 LVA458713:LVB458715 MEW458713:MEX458715 MOS458713:MOT458715 MYO458713:MYP458715 NIK458713:NIL458715 NSG458713:NSH458715 OCC458713:OCD458715 OLY458713:OLZ458715 OVU458713:OVV458715 PFQ458713:PFR458715 PPM458713:PPN458715 PZI458713:PZJ458715 QJE458713:QJF458715 QTA458713:QTB458715 RCW458713:RCX458715 RMS458713:RMT458715 RWO458713:RWP458715 SGK458713:SGL458715 SQG458713:SQH458715 TAC458713:TAD458715 TJY458713:TJZ458715 TTU458713:TTV458715 UDQ458713:UDR458715 UNM458713:UNN458715 UXI458713:UXJ458715 VHE458713:VHF458715 VRA458713:VRB458715 WAW458713:WAX458715 WKS458713:WKT458715 WUO458713:WUP458715 IC524249:ID524251 RY524249:RZ524251 ABU524249:ABV524251 ALQ524249:ALR524251 AVM524249:AVN524251 BFI524249:BFJ524251 BPE524249:BPF524251 BZA524249:BZB524251 CIW524249:CIX524251 CSS524249:CST524251 DCO524249:DCP524251 DMK524249:DML524251 DWG524249:DWH524251 EGC524249:EGD524251 EPY524249:EPZ524251 EZU524249:EZV524251 FJQ524249:FJR524251 FTM524249:FTN524251 GDI524249:GDJ524251 GNE524249:GNF524251 GXA524249:GXB524251 HGW524249:HGX524251 HQS524249:HQT524251 IAO524249:IAP524251 IKK524249:IKL524251 IUG524249:IUH524251 JEC524249:JED524251 JNY524249:JNZ524251 JXU524249:JXV524251 KHQ524249:KHR524251 KRM524249:KRN524251 LBI524249:LBJ524251 LLE524249:LLF524251 LVA524249:LVB524251 MEW524249:MEX524251 MOS524249:MOT524251 MYO524249:MYP524251 NIK524249:NIL524251 NSG524249:NSH524251 OCC524249:OCD524251 OLY524249:OLZ524251 OVU524249:OVV524251 PFQ524249:PFR524251 PPM524249:PPN524251 PZI524249:PZJ524251 QJE524249:QJF524251 QTA524249:QTB524251 RCW524249:RCX524251 RMS524249:RMT524251 RWO524249:RWP524251 SGK524249:SGL524251 SQG524249:SQH524251 TAC524249:TAD524251 TJY524249:TJZ524251 TTU524249:TTV524251 UDQ524249:UDR524251 UNM524249:UNN524251 UXI524249:UXJ524251 VHE524249:VHF524251 VRA524249:VRB524251 WAW524249:WAX524251 WKS524249:WKT524251 WUO524249:WUP524251 IC589785:ID589787 RY589785:RZ589787 ABU589785:ABV589787 ALQ589785:ALR589787 AVM589785:AVN589787 BFI589785:BFJ589787 BPE589785:BPF589787 BZA589785:BZB589787 CIW589785:CIX589787 CSS589785:CST589787 DCO589785:DCP589787 DMK589785:DML589787 DWG589785:DWH589787 EGC589785:EGD589787 EPY589785:EPZ589787 EZU589785:EZV589787 FJQ589785:FJR589787 FTM589785:FTN589787 GDI589785:GDJ589787 GNE589785:GNF589787 GXA589785:GXB589787 HGW589785:HGX589787 HQS589785:HQT589787 IAO589785:IAP589787 IKK589785:IKL589787 IUG589785:IUH589787 JEC589785:JED589787 JNY589785:JNZ589787 JXU589785:JXV589787 KHQ589785:KHR589787 KRM589785:KRN589787 LBI589785:LBJ589787 LLE589785:LLF589787 LVA589785:LVB589787 MEW589785:MEX589787 MOS589785:MOT589787 MYO589785:MYP589787 NIK589785:NIL589787 NSG589785:NSH589787 OCC589785:OCD589787 OLY589785:OLZ589787 OVU589785:OVV589787 PFQ589785:PFR589787 PPM589785:PPN589787 PZI589785:PZJ589787 QJE589785:QJF589787 QTA589785:QTB589787 RCW589785:RCX589787 RMS589785:RMT589787 RWO589785:RWP589787 SGK589785:SGL589787 SQG589785:SQH589787 TAC589785:TAD589787 TJY589785:TJZ589787 TTU589785:TTV589787 UDQ589785:UDR589787 UNM589785:UNN589787 UXI589785:UXJ589787 VHE589785:VHF589787 VRA589785:VRB589787 WAW589785:WAX589787 WKS589785:WKT589787 WUO589785:WUP589787 IC655321:ID655323 RY655321:RZ655323 ABU655321:ABV655323 ALQ655321:ALR655323 AVM655321:AVN655323 BFI655321:BFJ655323 BPE655321:BPF655323 BZA655321:BZB655323 CIW655321:CIX655323 CSS655321:CST655323 DCO655321:DCP655323 DMK655321:DML655323 DWG655321:DWH655323 EGC655321:EGD655323 EPY655321:EPZ655323 EZU655321:EZV655323 FJQ655321:FJR655323 FTM655321:FTN655323 GDI655321:GDJ655323 GNE655321:GNF655323 GXA655321:GXB655323 HGW655321:HGX655323 HQS655321:HQT655323 IAO655321:IAP655323 IKK655321:IKL655323 IUG655321:IUH655323 JEC655321:JED655323 JNY655321:JNZ655323 JXU655321:JXV655323 KHQ655321:KHR655323 KRM655321:KRN655323 LBI655321:LBJ655323 LLE655321:LLF655323 LVA655321:LVB655323 MEW655321:MEX655323 MOS655321:MOT655323 MYO655321:MYP655323 NIK655321:NIL655323 NSG655321:NSH655323 OCC655321:OCD655323 OLY655321:OLZ655323 OVU655321:OVV655323 PFQ655321:PFR655323 PPM655321:PPN655323 PZI655321:PZJ655323 QJE655321:QJF655323 QTA655321:QTB655323 RCW655321:RCX655323 RMS655321:RMT655323 RWO655321:RWP655323 SGK655321:SGL655323 SQG655321:SQH655323 TAC655321:TAD655323 TJY655321:TJZ655323 TTU655321:TTV655323 UDQ655321:UDR655323 UNM655321:UNN655323 UXI655321:UXJ655323 VHE655321:VHF655323 VRA655321:VRB655323 WAW655321:WAX655323 WKS655321:WKT655323 WUO655321:WUP655323 IC720857:ID720859 RY720857:RZ720859 ABU720857:ABV720859 ALQ720857:ALR720859 AVM720857:AVN720859 BFI720857:BFJ720859 BPE720857:BPF720859 BZA720857:BZB720859 CIW720857:CIX720859 CSS720857:CST720859 DCO720857:DCP720859 DMK720857:DML720859 DWG720857:DWH720859 EGC720857:EGD720859 EPY720857:EPZ720859 EZU720857:EZV720859 FJQ720857:FJR720859 FTM720857:FTN720859 GDI720857:GDJ720859 GNE720857:GNF720859 GXA720857:GXB720859 HGW720857:HGX720859 HQS720857:HQT720859 IAO720857:IAP720859 IKK720857:IKL720859 IUG720857:IUH720859 JEC720857:JED720859 JNY720857:JNZ720859 JXU720857:JXV720859 KHQ720857:KHR720859 KRM720857:KRN720859 LBI720857:LBJ720859 LLE720857:LLF720859 LVA720857:LVB720859 MEW720857:MEX720859 MOS720857:MOT720859 MYO720857:MYP720859 NIK720857:NIL720859 NSG720857:NSH720859 OCC720857:OCD720859 OLY720857:OLZ720859 OVU720857:OVV720859 PFQ720857:PFR720859 PPM720857:PPN720859 PZI720857:PZJ720859 QJE720857:QJF720859 QTA720857:QTB720859 RCW720857:RCX720859 RMS720857:RMT720859 RWO720857:RWP720859 SGK720857:SGL720859 SQG720857:SQH720859 TAC720857:TAD720859 TJY720857:TJZ720859 TTU720857:TTV720859 UDQ720857:UDR720859 UNM720857:UNN720859 UXI720857:UXJ720859 VHE720857:VHF720859 VRA720857:VRB720859 WAW720857:WAX720859 WKS720857:WKT720859 WUO720857:WUP720859 IC786393:ID786395 RY786393:RZ786395 ABU786393:ABV786395 ALQ786393:ALR786395 AVM786393:AVN786395 BFI786393:BFJ786395 BPE786393:BPF786395 BZA786393:BZB786395 CIW786393:CIX786395 CSS786393:CST786395 DCO786393:DCP786395 DMK786393:DML786395 DWG786393:DWH786395 EGC786393:EGD786395 EPY786393:EPZ786395 EZU786393:EZV786395 FJQ786393:FJR786395 FTM786393:FTN786395 GDI786393:GDJ786395 GNE786393:GNF786395 GXA786393:GXB786395 HGW786393:HGX786395 HQS786393:HQT786395 IAO786393:IAP786395 IKK786393:IKL786395 IUG786393:IUH786395 JEC786393:JED786395 JNY786393:JNZ786395 JXU786393:JXV786395 KHQ786393:KHR786395 KRM786393:KRN786395 LBI786393:LBJ786395 LLE786393:LLF786395 LVA786393:LVB786395 MEW786393:MEX786395 MOS786393:MOT786395 MYO786393:MYP786395 NIK786393:NIL786395 NSG786393:NSH786395 OCC786393:OCD786395 OLY786393:OLZ786395 OVU786393:OVV786395 PFQ786393:PFR786395 PPM786393:PPN786395 PZI786393:PZJ786395 QJE786393:QJF786395 QTA786393:QTB786395 RCW786393:RCX786395 RMS786393:RMT786395 RWO786393:RWP786395 SGK786393:SGL786395 SQG786393:SQH786395 TAC786393:TAD786395 TJY786393:TJZ786395 TTU786393:TTV786395 UDQ786393:UDR786395 UNM786393:UNN786395 UXI786393:UXJ786395 VHE786393:VHF786395 VRA786393:VRB786395 WAW786393:WAX786395 WKS786393:WKT786395 WUO786393:WUP786395 IC851929:ID851931 RY851929:RZ851931 ABU851929:ABV851931 ALQ851929:ALR851931 AVM851929:AVN851931 BFI851929:BFJ851931 BPE851929:BPF851931 BZA851929:BZB851931 CIW851929:CIX851931 CSS851929:CST851931 DCO851929:DCP851931 DMK851929:DML851931 DWG851929:DWH851931 EGC851929:EGD851931 EPY851929:EPZ851931 EZU851929:EZV851931 FJQ851929:FJR851931 FTM851929:FTN851931 GDI851929:GDJ851931 GNE851929:GNF851931 GXA851929:GXB851931 HGW851929:HGX851931 HQS851929:HQT851931 IAO851929:IAP851931 IKK851929:IKL851931 IUG851929:IUH851931 JEC851929:JED851931 JNY851929:JNZ851931 JXU851929:JXV851931 KHQ851929:KHR851931 KRM851929:KRN851931 LBI851929:LBJ851931 LLE851929:LLF851931 LVA851929:LVB851931 MEW851929:MEX851931 MOS851929:MOT851931 MYO851929:MYP851931 NIK851929:NIL851931 NSG851929:NSH851931 OCC851929:OCD851931 OLY851929:OLZ851931 OVU851929:OVV851931 PFQ851929:PFR851931 PPM851929:PPN851931 PZI851929:PZJ851931 QJE851929:QJF851931 QTA851929:QTB851931 RCW851929:RCX851931 RMS851929:RMT851931 RWO851929:RWP851931 SGK851929:SGL851931 SQG851929:SQH851931 TAC851929:TAD851931 TJY851929:TJZ851931 TTU851929:TTV851931 UDQ851929:UDR851931 UNM851929:UNN851931 UXI851929:UXJ851931 VHE851929:VHF851931 VRA851929:VRB851931 WAW851929:WAX851931 WKS851929:WKT851931 WUO851929:WUP851931 IC917465:ID917467 RY917465:RZ917467 ABU917465:ABV917467 ALQ917465:ALR917467 AVM917465:AVN917467 BFI917465:BFJ917467 BPE917465:BPF917467 BZA917465:BZB917467 CIW917465:CIX917467 CSS917465:CST917467 DCO917465:DCP917467 DMK917465:DML917467 DWG917465:DWH917467 EGC917465:EGD917467 EPY917465:EPZ917467 EZU917465:EZV917467 FJQ917465:FJR917467 FTM917465:FTN917467 GDI917465:GDJ917467 GNE917465:GNF917467 GXA917465:GXB917467 HGW917465:HGX917467 HQS917465:HQT917467 IAO917465:IAP917467 IKK917465:IKL917467 IUG917465:IUH917467 JEC917465:JED917467 JNY917465:JNZ917467 JXU917465:JXV917467 KHQ917465:KHR917467 KRM917465:KRN917467 LBI917465:LBJ917467 LLE917465:LLF917467 LVA917465:LVB917467 MEW917465:MEX917467 MOS917465:MOT917467 MYO917465:MYP917467 NIK917465:NIL917467 NSG917465:NSH917467 OCC917465:OCD917467 OLY917465:OLZ917467 OVU917465:OVV917467 PFQ917465:PFR917467 PPM917465:PPN917467 PZI917465:PZJ917467 QJE917465:QJF917467 QTA917465:QTB917467 RCW917465:RCX917467 RMS917465:RMT917467 RWO917465:RWP917467 SGK917465:SGL917467 SQG917465:SQH917467 TAC917465:TAD917467 TJY917465:TJZ917467 TTU917465:TTV917467 UDQ917465:UDR917467 UNM917465:UNN917467 UXI917465:UXJ917467 VHE917465:VHF917467 VRA917465:VRB917467 WAW917465:WAX917467 WKS917465:WKT917467 WUO917465:WUP917467 IC983001:ID983003 RY983001:RZ983003 ABU983001:ABV983003 ALQ983001:ALR983003 AVM983001:AVN983003 BFI983001:BFJ983003 BPE983001:BPF983003 BZA983001:BZB983003 CIW983001:CIX983003 CSS983001:CST983003 DCO983001:DCP983003 DMK983001:DML983003 DWG983001:DWH983003 EGC983001:EGD983003 EPY983001:EPZ983003 EZU983001:EZV983003 FJQ983001:FJR983003 FTM983001:FTN983003 GDI983001:GDJ983003 GNE983001:GNF983003 GXA983001:GXB983003 HGW983001:HGX983003 HQS983001:HQT983003 IAO983001:IAP983003 IKK983001:IKL983003 IUG983001:IUH983003 JEC983001:JED983003 JNY983001:JNZ983003 JXU983001:JXV983003 KHQ983001:KHR983003 KRM983001:KRN983003 LBI983001:LBJ983003 LLE983001:LLF983003 LVA983001:LVB983003 MEW983001:MEX983003 MOS983001:MOT983003 MYO983001:MYP983003 NIK983001:NIL983003 NSG983001:NSH983003 OCC983001:OCD983003 OLY983001:OLZ983003 OVU983001:OVV983003 PFQ983001:PFR983003 PPM983001:PPN983003 PZI983001:PZJ983003 QJE983001:QJF983003 QTA983001:QTB983003 RCW983001:RCX983003 RMS983001:RMT983003 RWO983001:RWP983003 SGK983001:SGL983003 SQG983001:SQH983003 TAC983001:TAD983003 TJY983001:TJZ983003 TTU983001:TTV983003 UDQ983001:UDR983003 UNM983001:UNN983003 UXI983001:UXJ983003 VHE983001:VHF983003 VRA983001:VRB983003 WAW983001:WAX983003 WKS983001:WKT983003 WUO983001:WUP983003 IC65503:ID65509 RY65503:RZ65509 ABU65503:ABV65509 ALQ65503:ALR65509 AVM65503:AVN65509 BFI65503:BFJ65509 BPE65503:BPF65509 BZA65503:BZB65509 CIW65503:CIX65509 CSS65503:CST65509 DCO65503:DCP65509 DMK65503:DML65509 DWG65503:DWH65509 EGC65503:EGD65509 EPY65503:EPZ65509 EZU65503:EZV65509 FJQ65503:FJR65509 FTM65503:FTN65509 GDI65503:GDJ65509 GNE65503:GNF65509 GXA65503:GXB65509 HGW65503:HGX65509 HQS65503:HQT65509 IAO65503:IAP65509 IKK65503:IKL65509 IUG65503:IUH65509 JEC65503:JED65509 JNY65503:JNZ65509 JXU65503:JXV65509 KHQ65503:KHR65509 KRM65503:KRN65509 LBI65503:LBJ65509 LLE65503:LLF65509 LVA65503:LVB65509 MEW65503:MEX65509 MOS65503:MOT65509 MYO65503:MYP65509 NIK65503:NIL65509 NSG65503:NSH65509 OCC65503:OCD65509 OLY65503:OLZ65509 OVU65503:OVV65509 PFQ65503:PFR65509 PPM65503:PPN65509 PZI65503:PZJ65509 QJE65503:QJF65509 QTA65503:QTB65509 RCW65503:RCX65509 RMS65503:RMT65509 RWO65503:RWP65509 SGK65503:SGL65509 SQG65503:SQH65509 TAC65503:TAD65509 TJY65503:TJZ65509 TTU65503:TTV65509 UDQ65503:UDR65509 UNM65503:UNN65509 UXI65503:UXJ65509 VHE65503:VHF65509 VRA65503:VRB65509 WAW65503:WAX65509 WKS65503:WKT65509 WUO65503:WUP65509 IC131039:ID131045 RY131039:RZ131045 ABU131039:ABV131045 ALQ131039:ALR131045 AVM131039:AVN131045 BFI131039:BFJ131045 BPE131039:BPF131045 BZA131039:BZB131045 CIW131039:CIX131045 CSS131039:CST131045 DCO131039:DCP131045 DMK131039:DML131045 DWG131039:DWH131045 EGC131039:EGD131045 EPY131039:EPZ131045 EZU131039:EZV131045 FJQ131039:FJR131045 FTM131039:FTN131045 GDI131039:GDJ131045 GNE131039:GNF131045 GXA131039:GXB131045 HGW131039:HGX131045 HQS131039:HQT131045 IAO131039:IAP131045 IKK131039:IKL131045 IUG131039:IUH131045 JEC131039:JED131045 JNY131039:JNZ131045 JXU131039:JXV131045 KHQ131039:KHR131045 KRM131039:KRN131045 LBI131039:LBJ131045 LLE131039:LLF131045 LVA131039:LVB131045 MEW131039:MEX131045 MOS131039:MOT131045 MYO131039:MYP131045 NIK131039:NIL131045 NSG131039:NSH131045 OCC131039:OCD131045 OLY131039:OLZ131045 OVU131039:OVV131045 PFQ131039:PFR131045 PPM131039:PPN131045 PZI131039:PZJ131045 QJE131039:QJF131045 QTA131039:QTB131045 RCW131039:RCX131045 RMS131039:RMT131045 RWO131039:RWP131045 SGK131039:SGL131045 SQG131039:SQH131045 TAC131039:TAD131045 TJY131039:TJZ131045 TTU131039:TTV131045 UDQ131039:UDR131045 UNM131039:UNN131045 UXI131039:UXJ131045 VHE131039:VHF131045 VRA131039:VRB131045 WAW131039:WAX131045 WKS131039:WKT131045 WUO131039:WUP131045 IC196575:ID196581 RY196575:RZ196581 ABU196575:ABV196581 ALQ196575:ALR196581 AVM196575:AVN196581 BFI196575:BFJ196581 BPE196575:BPF196581 BZA196575:BZB196581 CIW196575:CIX196581 CSS196575:CST196581 DCO196575:DCP196581 DMK196575:DML196581 DWG196575:DWH196581 EGC196575:EGD196581 EPY196575:EPZ196581 EZU196575:EZV196581 FJQ196575:FJR196581 FTM196575:FTN196581 GDI196575:GDJ196581 GNE196575:GNF196581 GXA196575:GXB196581 HGW196575:HGX196581 HQS196575:HQT196581 IAO196575:IAP196581 IKK196575:IKL196581 IUG196575:IUH196581 JEC196575:JED196581 JNY196575:JNZ196581 JXU196575:JXV196581 KHQ196575:KHR196581 KRM196575:KRN196581 LBI196575:LBJ196581 LLE196575:LLF196581 LVA196575:LVB196581 MEW196575:MEX196581 MOS196575:MOT196581 MYO196575:MYP196581 NIK196575:NIL196581 NSG196575:NSH196581 OCC196575:OCD196581 OLY196575:OLZ196581 OVU196575:OVV196581 PFQ196575:PFR196581 PPM196575:PPN196581 PZI196575:PZJ196581 QJE196575:QJF196581 QTA196575:QTB196581 RCW196575:RCX196581 RMS196575:RMT196581 RWO196575:RWP196581 SGK196575:SGL196581 SQG196575:SQH196581 TAC196575:TAD196581 TJY196575:TJZ196581 TTU196575:TTV196581 UDQ196575:UDR196581 UNM196575:UNN196581 UXI196575:UXJ196581 VHE196575:VHF196581 VRA196575:VRB196581 WAW196575:WAX196581 WKS196575:WKT196581 WUO196575:WUP196581 IC262111:ID262117 RY262111:RZ262117 ABU262111:ABV262117 ALQ262111:ALR262117 AVM262111:AVN262117 BFI262111:BFJ262117 BPE262111:BPF262117 BZA262111:BZB262117 CIW262111:CIX262117 CSS262111:CST262117 DCO262111:DCP262117 DMK262111:DML262117 DWG262111:DWH262117 EGC262111:EGD262117 EPY262111:EPZ262117 EZU262111:EZV262117 FJQ262111:FJR262117 FTM262111:FTN262117 GDI262111:GDJ262117 GNE262111:GNF262117 GXA262111:GXB262117 HGW262111:HGX262117 HQS262111:HQT262117 IAO262111:IAP262117 IKK262111:IKL262117 IUG262111:IUH262117 JEC262111:JED262117 JNY262111:JNZ262117 JXU262111:JXV262117 KHQ262111:KHR262117 KRM262111:KRN262117 LBI262111:LBJ262117 LLE262111:LLF262117 LVA262111:LVB262117 MEW262111:MEX262117 MOS262111:MOT262117 MYO262111:MYP262117 NIK262111:NIL262117 NSG262111:NSH262117 OCC262111:OCD262117 OLY262111:OLZ262117 OVU262111:OVV262117 PFQ262111:PFR262117 PPM262111:PPN262117 PZI262111:PZJ262117 QJE262111:QJF262117 QTA262111:QTB262117 RCW262111:RCX262117 RMS262111:RMT262117 RWO262111:RWP262117 SGK262111:SGL262117 SQG262111:SQH262117 TAC262111:TAD262117 TJY262111:TJZ262117 TTU262111:TTV262117 UDQ262111:UDR262117 UNM262111:UNN262117 UXI262111:UXJ262117 VHE262111:VHF262117 VRA262111:VRB262117 WAW262111:WAX262117 WKS262111:WKT262117 WUO262111:WUP262117 IC327647:ID327653 RY327647:RZ327653 ABU327647:ABV327653 ALQ327647:ALR327653 AVM327647:AVN327653 BFI327647:BFJ327653 BPE327647:BPF327653 BZA327647:BZB327653 CIW327647:CIX327653 CSS327647:CST327653 DCO327647:DCP327653 DMK327647:DML327653 DWG327647:DWH327653 EGC327647:EGD327653 EPY327647:EPZ327653 EZU327647:EZV327653 FJQ327647:FJR327653 FTM327647:FTN327653 GDI327647:GDJ327653 GNE327647:GNF327653 GXA327647:GXB327653 HGW327647:HGX327653 HQS327647:HQT327653 IAO327647:IAP327653 IKK327647:IKL327653 IUG327647:IUH327653 JEC327647:JED327653 JNY327647:JNZ327653 JXU327647:JXV327653 KHQ327647:KHR327653 KRM327647:KRN327653 LBI327647:LBJ327653 LLE327647:LLF327653 LVA327647:LVB327653 MEW327647:MEX327653 MOS327647:MOT327653 MYO327647:MYP327653 NIK327647:NIL327653 NSG327647:NSH327653 OCC327647:OCD327653 OLY327647:OLZ327653 OVU327647:OVV327653 PFQ327647:PFR327653 PPM327647:PPN327653 PZI327647:PZJ327653 QJE327647:QJF327653 QTA327647:QTB327653 RCW327647:RCX327653 RMS327647:RMT327653 RWO327647:RWP327653 SGK327647:SGL327653 SQG327647:SQH327653 TAC327647:TAD327653 TJY327647:TJZ327653 TTU327647:TTV327653 UDQ327647:UDR327653 UNM327647:UNN327653 UXI327647:UXJ327653 VHE327647:VHF327653 VRA327647:VRB327653 WAW327647:WAX327653 WKS327647:WKT327653 WUO327647:WUP327653 IC393183:ID393189 RY393183:RZ393189 ABU393183:ABV393189 ALQ393183:ALR393189 AVM393183:AVN393189 BFI393183:BFJ393189 BPE393183:BPF393189 BZA393183:BZB393189 CIW393183:CIX393189 CSS393183:CST393189 DCO393183:DCP393189 DMK393183:DML393189 DWG393183:DWH393189 EGC393183:EGD393189 EPY393183:EPZ393189 EZU393183:EZV393189 FJQ393183:FJR393189 FTM393183:FTN393189 GDI393183:GDJ393189 GNE393183:GNF393189 GXA393183:GXB393189 HGW393183:HGX393189 HQS393183:HQT393189 IAO393183:IAP393189 IKK393183:IKL393189 IUG393183:IUH393189 JEC393183:JED393189 JNY393183:JNZ393189 JXU393183:JXV393189 KHQ393183:KHR393189 KRM393183:KRN393189 LBI393183:LBJ393189 LLE393183:LLF393189 LVA393183:LVB393189 MEW393183:MEX393189 MOS393183:MOT393189 MYO393183:MYP393189 NIK393183:NIL393189 NSG393183:NSH393189 OCC393183:OCD393189 OLY393183:OLZ393189 OVU393183:OVV393189 PFQ393183:PFR393189 PPM393183:PPN393189 PZI393183:PZJ393189 QJE393183:QJF393189 QTA393183:QTB393189 RCW393183:RCX393189 RMS393183:RMT393189 RWO393183:RWP393189 SGK393183:SGL393189 SQG393183:SQH393189 TAC393183:TAD393189 TJY393183:TJZ393189 TTU393183:TTV393189 UDQ393183:UDR393189 UNM393183:UNN393189 UXI393183:UXJ393189 VHE393183:VHF393189 VRA393183:VRB393189 WAW393183:WAX393189 WKS393183:WKT393189 WUO393183:WUP393189 IC458719:ID458725 RY458719:RZ458725 ABU458719:ABV458725 ALQ458719:ALR458725 AVM458719:AVN458725 BFI458719:BFJ458725 BPE458719:BPF458725 BZA458719:BZB458725 CIW458719:CIX458725 CSS458719:CST458725 DCO458719:DCP458725 DMK458719:DML458725 DWG458719:DWH458725 EGC458719:EGD458725 EPY458719:EPZ458725 EZU458719:EZV458725 FJQ458719:FJR458725 FTM458719:FTN458725 GDI458719:GDJ458725 GNE458719:GNF458725 GXA458719:GXB458725 HGW458719:HGX458725 HQS458719:HQT458725 IAO458719:IAP458725 IKK458719:IKL458725 IUG458719:IUH458725 JEC458719:JED458725 JNY458719:JNZ458725 JXU458719:JXV458725 KHQ458719:KHR458725 KRM458719:KRN458725 LBI458719:LBJ458725 LLE458719:LLF458725 LVA458719:LVB458725 MEW458719:MEX458725 MOS458719:MOT458725 MYO458719:MYP458725 NIK458719:NIL458725 NSG458719:NSH458725 OCC458719:OCD458725 OLY458719:OLZ458725 OVU458719:OVV458725 PFQ458719:PFR458725 PPM458719:PPN458725 PZI458719:PZJ458725 QJE458719:QJF458725 QTA458719:QTB458725 RCW458719:RCX458725 RMS458719:RMT458725 RWO458719:RWP458725 SGK458719:SGL458725 SQG458719:SQH458725 TAC458719:TAD458725 TJY458719:TJZ458725 TTU458719:TTV458725 UDQ458719:UDR458725 UNM458719:UNN458725 UXI458719:UXJ458725 VHE458719:VHF458725 VRA458719:VRB458725 WAW458719:WAX458725 WKS458719:WKT458725 WUO458719:WUP458725 IC524255:ID524261 RY524255:RZ524261 ABU524255:ABV524261 ALQ524255:ALR524261 AVM524255:AVN524261 BFI524255:BFJ524261 BPE524255:BPF524261 BZA524255:BZB524261 CIW524255:CIX524261 CSS524255:CST524261 DCO524255:DCP524261 DMK524255:DML524261 DWG524255:DWH524261 EGC524255:EGD524261 EPY524255:EPZ524261 EZU524255:EZV524261 FJQ524255:FJR524261 FTM524255:FTN524261 GDI524255:GDJ524261 GNE524255:GNF524261 GXA524255:GXB524261 HGW524255:HGX524261 HQS524255:HQT524261 IAO524255:IAP524261 IKK524255:IKL524261 IUG524255:IUH524261 JEC524255:JED524261 JNY524255:JNZ524261 JXU524255:JXV524261 KHQ524255:KHR524261 KRM524255:KRN524261 LBI524255:LBJ524261 LLE524255:LLF524261 LVA524255:LVB524261 MEW524255:MEX524261 MOS524255:MOT524261 MYO524255:MYP524261 NIK524255:NIL524261 NSG524255:NSH524261 OCC524255:OCD524261 OLY524255:OLZ524261 OVU524255:OVV524261 PFQ524255:PFR524261 PPM524255:PPN524261 PZI524255:PZJ524261 QJE524255:QJF524261 QTA524255:QTB524261 RCW524255:RCX524261 RMS524255:RMT524261 RWO524255:RWP524261 SGK524255:SGL524261 SQG524255:SQH524261 TAC524255:TAD524261 TJY524255:TJZ524261 TTU524255:TTV524261 UDQ524255:UDR524261 UNM524255:UNN524261 UXI524255:UXJ524261 VHE524255:VHF524261 VRA524255:VRB524261 WAW524255:WAX524261 WKS524255:WKT524261 WUO524255:WUP524261 IC589791:ID589797 RY589791:RZ589797 ABU589791:ABV589797 ALQ589791:ALR589797 AVM589791:AVN589797 BFI589791:BFJ589797 BPE589791:BPF589797 BZA589791:BZB589797 CIW589791:CIX589797 CSS589791:CST589797 DCO589791:DCP589797 DMK589791:DML589797 DWG589791:DWH589797 EGC589791:EGD589797 EPY589791:EPZ589797 EZU589791:EZV589797 FJQ589791:FJR589797 FTM589791:FTN589797 GDI589791:GDJ589797 GNE589791:GNF589797 GXA589791:GXB589797 HGW589791:HGX589797 HQS589791:HQT589797 IAO589791:IAP589797 IKK589791:IKL589797 IUG589791:IUH589797 JEC589791:JED589797 JNY589791:JNZ589797 JXU589791:JXV589797 KHQ589791:KHR589797 KRM589791:KRN589797 LBI589791:LBJ589797 LLE589791:LLF589797 LVA589791:LVB589797 MEW589791:MEX589797 MOS589791:MOT589797 MYO589791:MYP589797 NIK589791:NIL589797 NSG589791:NSH589797 OCC589791:OCD589797 OLY589791:OLZ589797 OVU589791:OVV589797 PFQ589791:PFR589797 PPM589791:PPN589797 PZI589791:PZJ589797 QJE589791:QJF589797 QTA589791:QTB589797 RCW589791:RCX589797 RMS589791:RMT589797 RWO589791:RWP589797 SGK589791:SGL589797 SQG589791:SQH589797 TAC589791:TAD589797 TJY589791:TJZ589797 TTU589791:TTV589797 UDQ589791:UDR589797 UNM589791:UNN589797 UXI589791:UXJ589797 VHE589791:VHF589797 VRA589791:VRB589797 WAW589791:WAX589797 WKS589791:WKT589797 WUO589791:WUP589797 IC655327:ID655333 RY655327:RZ655333 ABU655327:ABV655333 ALQ655327:ALR655333 AVM655327:AVN655333 BFI655327:BFJ655333 BPE655327:BPF655333 BZA655327:BZB655333 CIW655327:CIX655333 CSS655327:CST655333 DCO655327:DCP655333 DMK655327:DML655333 DWG655327:DWH655333 EGC655327:EGD655333 EPY655327:EPZ655333 EZU655327:EZV655333 FJQ655327:FJR655333 FTM655327:FTN655333 GDI655327:GDJ655333 GNE655327:GNF655333 GXA655327:GXB655333 HGW655327:HGX655333 HQS655327:HQT655333 IAO655327:IAP655333 IKK655327:IKL655333 IUG655327:IUH655333 JEC655327:JED655333 JNY655327:JNZ655333 JXU655327:JXV655333 KHQ655327:KHR655333 KRM655327:KRN655333 LBI655327:LBJ655333 LLE655327:LLF655333 LVA655327:LVB655333 MEW655327:MEX655333 MOS655327:MOT655333 MYO655327:MYP655333 NIK655327:NIL655333 NSG655327:NSH655333 OCC655327:OCD655333 OLY655327:OLZ655333 OVU655327:OVV655333 PFQ655327:PFR655333 PPM655327:PPN655333 PZI655327:PZJ655333 QJE655327:QJF655333 QTA655327:QTB655333 RCW655327:RCX655333 RMS655327:RMT655333 RWO655327:RWP655333 SGK655327:SGL655333 SQG655327:SQH655333 TAC655327:TAD655333 TJY655327:TJZ655333 TTU655327:TTV655333 UDQ655327:UDR655333 UNM655327:UNN655333 UXI655327:UXJ655333 VHE655327:VHF655333 VRA655327:VRB655333 WAW655327:WAX655333 WKS655327:WKT655333 WUO655327:WUP655333 IC720863:ID720869 RY720863:RZ720869 ABU720863:ABV720869 ALQ720863:ALR720869 AVM720863:AVN720869 BFI720863:BFJ720869 BPE720863:BPF720869 BZA720863:BZB720869 CIW720863:CIX720869 CSS720863:CST720869 DCO720863:DCP720869 DMK720863:DML720869 DWG720863:DWH720869 EGC720863:EGD720869 EPY720863:EPZ720869 EZU720863:EZV720869 FJQ720863:FJR720869 FTM720863:FTN720869 GDI720863:GDJ720869 GNE720863:GNF720869 GXA720863:GXB720869 HGW720863:HGX720869 HQS720863:HQT720869 IAO720863:IAP720869 IKK720863:IKL720869 IUG720863:IUH720869 JEC720863:JED720869 JNY720863:JNZ720869 JXU720863:JXV720869 KHQ720863:KHR720869 KRM720863:KRN720869 LBI720863:LBJ720869 LLE720863:LLF720869 LVA720863:LVB720869 MEW720863:MEX720869 MOS720863:MOT720869 MYO720863:MYP720869 NIK720863:NIL720869 NSG720863:NSH720869 OCC720863:OCD720869 OLY720863:OLZ720869 OVU720863:OVV720869 PFQ720863:PFR720869 PPM720863:PPN720869 PZI720863:PZJ720869 QJE720863:QJF720869 QTA720863:QTB720869 RCW720863:RCX720869 RMS720863:RMT720869 RWO720863:RWP720869 SGK720863:SGL720869 SQG720863:SQH720869 TAC720863:TAD720869 TJY720863:TJZ720869 TTU720863:TTV720869 UDQ720863:UDR720869 UNM720863:UNN720869 UXI720863:UXJ720869 VHE720863:VHF720869 VRA720863:VRB720869 WAW720863:WAX720869 WKS720863:WKT720869 WUO720863:WUP720869 IC786399:ID786405 RY786399:RZ786405 ABU786399:ABV786405 ALQ786399:ALR786405 AVM786399:AVN786405 BFI786399:BFJ786405 BPE786399:BPF786405 BZA786399:BZB786405 CIW786399:CIX786405 CSS786399:CST786405 DCO786399:DCP786405 DMK786399:DML786405 DWG786399:DWH786405 EGC786399:EGD786405 EPY786399:EPZ786405 EZU786399:EZV786405 FJQ786399:FJR786405 FTM786399:FTN786405 GDI786399:GDJ786405 GNE786399:GNF786405 GXA786399:GXB786405 HGW786399:HGX786405 HQS786399:HQT786405 IAO786399:IAP786405 IKK786399:IKL786405 IUG786399:IUH786405 JEC786399:JED786405 JNY786399:JNZ786405 JXU786399:JXV786405 KHQ786399:KHR786405 KRM786399:KRN786405 LBI786399:LBJ786405 LLE786399:LLF786405 LVA786399:LVB786405 MEW786399:MEX786405 MOS786399:MOT786405 MYO786399:MYP786405 NIK786399:NIL786405 NSG786399:NSH786405 OCC786399:OCD786405 OLY786399:OLZ786405 OVU786399:OVV786405 PFQ786399:PFR786405 PPM786399:PPN786405 PZI786399:PZJ786405 QJE786399:QJF786405 QTA786399:QTB786405 RCW786399:RCX786405 RMS786399:RMT786405 RWO786399:RWP786405 SGK786399:SGL786405 SQG786399:SQH786405 TAC786399:TAD786405 TJY786399:TJZ786405 TTU786399:TTV786405 UDQ786399:UDR786405 UNM786399:UNN786405 UXI786399:UXJ786405 VHE786399:VHF786405 VRA786399:VRB786405 WAW786399:WAX786405 WKS786399:WKT786405 WUO786399:WUP786405 IC851935:ID851941 RY851935:RZ851941 ABU851935:ABV851941 ALQ851935:ALR851941 AVM851935:AVN851941 BFI851935:BFJ851941 BPE851935:BPF851941 BZA851935:BZB851941 CIW851935:CIX851941 CSS851935:CST851941 DCO851935:DCP851941 DMK851935:DML851941 DWG851935:DWH851941 EGC851935:EGD851941 EPY851935:EPZ851941 EZU851935:EZV851941 FJQ851935:FJR851941 FTM851935:FTN851941 GDI851935:GDJ851941 GNE851935:GNF851941 GXA851935:GXB851941 HGW851935:HGX851941 HQS851935:HQT851941 IAO851935:IAP851941 IKK851935:IKL851941 IUG851935:IUH851941 JEC851935:JED851941 JNY851935:JNZ851941 JXU851935:JXV851941 KHQ851935:KHR851941 KRM851935:KRN851941 LBI851935:LBJ851941 LLE851935:LLF851941 LVA851935:LVB851941 MEW851935:MEX851941 MOS851935:MOT851941 MYO851935:MYP851941 NIK851935:NIL851941 NSG851935:NSH851941 OCC851935:OCD851941 OLY851935:OLZ851941 OVU851935:OVV851941 PFQ851935:PFR851941 PPM851935:PPN851941 PZI851935:PZJ851941 QJE851935:QJF851941 QTA851935:QTB851941 RCW851935:RCX851941 RMS851935:RMT851941 RWO851935:RWP851941 SGK851935:SGL851941 SQG851935:SQH851941 TAC851935:TAD851941 TJY851935:TJZ851941 TTU851935:TTV851941 UDQ851935:UDR851941 UNM851935:UNN851941 UXI851935:UXJ851941 VHE851935:VHF851941 VRA851935:VRB851941 WAW851935:WAX851941 WKS851935:WKT851941 WUO851935:WUP851941 IC917471:ID917477 RY917471:RZ917477 ABU917471:ABV917477 ALQ917471:ALR917477 AVM917471:AVN917477 BFI917471:BFJ917477 BPE917471:BPF917477 BZA917471:BZB917477 CIW917471:CIX917477 CSS917471:CST917477 DCO917471:DCP917477 DMK917471:DML917477 DWG917471:DWH917477 EGC917471:EGD917477 EPY917471:EPZ917477 EZU917471:EZV917477 FJQ917471:FJR917477 FTM917471:FTN917477 GDI917471:GDJ917477 GNE917471:GNF917477 GXA917471:GXB917477 HGW917471:HGX917477 HQS917471:HQT917477 IAO917471:IAP917477 IKK917471:IKL917477 IUG917471:IUH917477 JEC917471:JED917477 JNY917471:JNZ917477 JXU917471:JXV917477 KHQ917471:KHR917477 KRM917471:KRN917477 LBI917471:LBJ917477 LLE917471:LLF917477 LVA917471:LVB917477 MEW917471:MEX917477 MOS917471:MOT917477 MYO917471:MYP917477 NIK917471:NIL917477 NSG917471:NSH917477 OCC917471:OCD917477 OLY917471:OLZ917477 OVU917471:OVV917477 PFQ917471:PFR917477 PPM917471:PPN917477 PZI917471:PZJ917477 QJE917471:QJF917477 QTA917471:QTB917477 RCW917471:RCX917477 RMS917471:RMT917477 RWO917471:RWP917477 SGK917471:SGL917477 SQG917471:SQH917477 TAC917471:TAD917477 TJY917471:TJZ917477 TTU917471:TTV917477 UDQ917471:UDR917477 UNM917471:UNN917477 UXI917471:UXJ917477 VHE917471:VHF917477 VRA917471:VRB917477 WAW917471:WAX917477 WKS917471:WKT917477 WUO917471:WUP917477 IC983007:ID983013 RY983007:RZ983013 ABU983007:ABV983013 ALQ983007:ALR983013 AVM983007:AVN983013 BFI983007:BFJ983013 BPE983007:BPF983013 BZA983007:BZB983013 CIW983007:CIX983013 CSS983007:CST983013 DCO983007:DCP983013 DMK983007:DML983013 DWG983007:DWH983013 EGC983007:EGD983013 EPY983007:EPZ983013 EZU983007:EZV983013 FJQ983007:FJR983013 FTM983007:FTN983013 GDI983007:GDJ983013 GNE983007:GNF983013 GXA983007:GXB983013 HGW983007:HGX983013 HQS983007:HQT983013 IAO983007:IAP983013 IKK983007:IKL983013 IUG983007:IUH983013 JEC983007:JED983013 JNY983007:JNZ983013 JXU983007:JXV983013 KHQ983007:KHR983013 KRM983007:KRN983013 LBI983007:LBJ983013 LLE983007:LLF983013 LVA983007:LVB983013 MEW983007:MEX983013 MOS983007:MOT983013 MYO983007:MYP983013 NIK983007:NIL983013 NSG983007:NSH983013 OCC983007:OCD983013 OLY983007:OLZ983013 OVU983007:OVV983013 PFQ983007:PFR983013 PPM983007:PPN983013 PZI983007:PZJ983013 QJE983007:QJF983013 QTA983007:QTB983013 RCW983007:RCX983013 RMS983007:RMT983013 RWO983007:RWP983013 SGK983007:SGL983013 SQG983007:SQH983013 TAC983007:TAD983013 TJY983007:TJZ983013 TTU983007:TTV983013 UDQ983007:UDR983013 UNM983007:UNN983013 UXI983007:UXJ983013 VHE983007:VHF983013 VRA983007:VRB983013 WAW983007:WAX983013 WKS983007:WKT983013 WUO983007:WUP983013 IC65530:ID65532 RY65530:RZ65532 ABU65530:ABV65532 ALQ65530:ALR65532 AVM65530:AVN65532 BFI65530:BFJ65532 BPE65530:BPF65532 BZA65530:BZB65532 CIW65530:CIX65532 CSS65530:CST65532 DCO65530:DCP65532 DMK65530:DML65532 DWG65530:DWH65532 EGC65530:EGD65532 EPY65530:EPZ65532 EZU65530:EZV65532 FJQ65530:FJR65532 FTM65530:FTN65532 GDI65530:GDJ65532 GNE65530:GNF65532 GXA65530:GXB65532 HGW65530:HGX65532 HQS65530:HQT65532 IAO65530:IAP65532 IKK65530:IKL65532 IUG65530:IUH65532 JEC65530:JED65532 JNY65530:JNZ65532 JXU65530:JXV65532 KHQ65530:KHR65532 KRM65530:KRN65532 LBI65530:LBJ65532 LLE65530:LLF65532 LVA65530:LVB65532 MEW65530:MEX65532 MOS65530:MOT65532 MYO65530:MYP65532 NIK65530:NIL65532 NSG65530:NSH65532 OCC65530:OCD65532 OLY65530:OLZ65532 OVU65530:OVV65532 PFQ65530:PFR65532 PPM65530:PPN65532 PZI65530:PZJ65532 QJE65530:QJF65532 QTA65530:QTB65532 RCW65530:RCX65532 RMS65530:RMT65532 RWO65530:RWP65532 SGK65530:SGL65532 SQG65530:SQH65532 TAC65530:TAD65532 TJY65530:TJZ65532 TTU65530:TTV65532 UDQ65530:UDR65532 UNM65530:UNN65532 UXI65530:UXJ65532 VHE65530:VHF65532 VRA65530:VRB65532 WAW65530:WAX65532 WKS65530:WKT65532 WUO65530:WUP65532 IC131066:ID131068 RY131066:RZ131068 ABU131066:ABV131068 ALQ131066:ALR131068 AVM131066:AVN131068 BFI131066:BFJ131068 BPE131066:BPF131068 BZA131066:BZB131068 CIW131066:CIX131068 CSS131066:CST131068 DCO131066:DCP131068 DMK131066:DML131068 DWG131066:DWH131068 EGC131066:EGD131068 EPY131066:EPZ131068 EZU131066:EZV131068 FJQ131066:FJR131068 FTM131066:FTN131068 GDI131066:GDJ131068 GNE131066:GNF131068 GXA131066:GXB131068 HGW131066:HGX131068 HQS131066:HQT131068 IAO131066:IAP131068 IKK131066:IKL131068 IUG131066:IUH131068 JEC131066:JED131068 JNY131066:JNZ131068 JXU131066:JXV131068 KHQ131066:KHR131068 KRM131066:KRN131068 LBI131066:LBJ131068 LLE131066:LLF131068 LVA131066:LVB131068 MEW131066:MEX131068 MOS131066:MOT131068 MYO131066:MYP131068 NIK131066:NIL131068 NSG131066:NSH131068 OCC131066:OCD131068 OLY131066:OLZ131068 OVU131066:OVV131068 PFQ131066:PFR131068 PPM131066:PPN131068 PZI131066:PZJ131068 QJE131066:QJF131068 QTA131066:QTB131068 RCW131066:RCX131068 RMS131066:RMT131068 RWO131066:RWP131068 SGK131066:SGL131068 SQG131066:SQH131068 TAC131066:TAD131068 TJY131066:TJZ131068 TTU131066:TTV131068 UDQ131066:UDR131068 UNM131066:UNN131068 UXI131066:UXJ131068 VHE131066:VHF131068 VRA131066:VRB131068 WAW131066:WAX131068 WKS131066:WKT131068 WUO131066:WUP131068 IC196602:ID196604 RY196602:RZ196604 ABU196602:ABV196604 ALQ196602:ALR196604 AVM196602:AVN196604 BFI196602:BFJ196604 BPE196602:BPF196604 BZA196602:BZB196604 CIW196602:CIX196604 CSS196602:CST196604 DCO196602:DCP196604 DMK196602:DML196604 DWG196602:DWH196604 EGC196602:EGD196604 EPY196602:EPZ196604 EZU196602:EZV196604 FJQ196602:FJR196604 FTM196602:FTN196604 GDI196602:GDJ196604 GNE196602:GNF196604 GXA196602:GXB196604 HGW196602:HGX196604 HQS196602:HQT196604 IAO196602:IAP196604 IKK196602:IKL196604 IUG196602:IUH196604 JEC196602:JED196604 JNY196602:JNZ196604 JXU196602:JXV196604 KHQ196602:KHR196604 KRM196602:KRN196604 LBI196602:LBJ196604 LLE196602:LLF196604 LVA196602:LVB196604 MEW196602:MEX196604 MOS196602:MOT196604 MYO196602:MYP196604 NIK196602:NIL196604 NSG196602:NSH196604 OCC196602:OCD196604 OLY196602:OLZ196604 OVU196602:OVV196604 PFQ196602:PFR196604 PPM196602:PPN196604 PZI196602:PZJ196604 QJE196602:QJF196604 QTA196602:QTB196604 RCW196602:RCX196604 RMS196602:RMT196604 RWO196602:RWP196604 SGK196602:SGL196604 SQG196602:SQH196604 TAC196602:TAD196604 TJY196602:TJZ196604 TTU196602:TTV196604 UDQ196602:UDR196604 UNM196602:UNN196604 UXI196602:UXJ196604 VHE196602:VHF196604 VRA196602:VRB196604 WAW196602:WAX196604 WKS196602:WKT196604 WUO196602:WUP196604 IC262138:ID262140 RY262138:RZ262140 ABU262138:ABV262140 ALQ262138:ALR262140 AVM262138:AVN262140 BFI262138:BFJ262140 BPE262138:BPF262140 BZA262138:BZB262140 CIW262138:CIX262140 CSS262138:CST262140 DCO262138:DCP262140 DMK262138:DML262140 DWG262138:DWH262140 EGC262138:EGD262140 EPY262138:EPZ262140 EZU262138:EZV262140 FJQ262138:FJR262140 FTM262138:FTN262140 GDI262138:GDJ262140 GNE262138:GNF262140 GXA262138:GXB262140 HGW262138:HGX262140 HQS262138:HQT262140 IAO262138:IAP262140 IKK262138:IKL262140 IUG262138:IUH262140 JEC262138:JED262140 JNY262138:JNZ262140 JXU262138:JXV262140 KHQ262138:KHR262140 KRM262138:KRN262140 LBI262138:LBJ262140 LLE262138:LLF262140 LVA262138:LVB262140 MEW262138:MEX262140 MOS262138:MOT262140 MYO262138:MYP262140 NIK262138:NIL262140 NSG262138:NSH262140 OCC262138:OCD262140 OLY262138:OLZ262140 OVU262138:OVV262140 PFQ262138:PFR262140 PPM262138:PPN262140 PZI262138:PZJ262140 QJE262138:QJF262140 QTA262138:QTB262140 RCW262138:RCX262140 RMS262138:RMT262140 RWO262138:RWP262140 SGK262138:SGL262140 SQG262138:SQH262140 TAC262138:TAD262140 TJY262138:TJZ262140 TTU262138:TTV262140 UDQ262138:UDR262140 UNM262138:UNN262140 UXI262138:UXJ262140 VHE262138:VHF262140 VRA262138:VRB262140 WAW262138:WAX262140 WKS262138:WKT262140 WUO262138:WUP262140 IC327674:ID327676 RY327674:RZ327676 ABU327674:ABV327676 ALQ327674:ALR327676 AVM327674:AVN327676 BFI327674:BFJ327676 BPE327674:BPF327676 BZA327674:BZB327676 CIW327674:CIX327676 CSS327674:CST327676 DCO327674:DCP327676 DMK327674:DML327676 DWG327674:DWH327676 EGC327674:EGD327676 EPY327674:EPZ327676 EZU327674:EZV327676 FJQ327674:FJR327676 FTM327674:FTN327676 GDI327674:GDJ327676 GNE327674:GNF327676 GXA327674:GXB327676 HGW327674:HGX327676 HQS327674:HQT327676 IAO327674:IAP327676 IKK327674:IKL327676 IUG327674:IUH327676 JEC327674:JED327676 JNY327674:JNZ327676 JXU327674:JXV327676 KHQ327674:KHR327676 KRM327674:KRN327676 LBI327674:LBJ327676 LLE327674:LLF327676 LVA327674:LVB327676 MEW327674:MEX327676 MOS327674:MOT327676 MYO327674:MYP327676 NIK327674:NIL327676 NSG327674:NSH327676 OCC327674:OCD327676 OLY327674:OLZ327676 OVU327674:OVV327676 PFQ327674:PFR327676 PPM327674:PPN327676 PZI327674:PZJ327676 QJE327674:QJF327676 QTA327674:QTB327676 RCW327674:RCX327676 RMS327674:RMT327676 RWO327674:RWP327676 SGK327674:SGL327676 SQG327674:SQH327676 TAC327674:TAD327676 TJY327674:TJZ327676 TTU327674:TTV327676 UDQ327674:UDR327676 UNM327674:UNN327676 UXI327674:UXJ327676 VHE327674:VHF327676 VRA327674:VRB327676 WAW327674:WAX327676 WKS327674:WKT327676 WUO327674:WUP327676 IC393210:ID393212 RY393210:RZ393212 ABU393210:ABV393212 ALQ393210:ALR393212 AVM393210:AVN393212 BFI393210:BFJ393212 BPE393210:BPF393212 BZA393210:BZB393212 CIW393210:CIX393212 CSS393210:CST393212 DCO393210:DCP393212 DMK393210:DML393212 DWG393210:DWH393212 EGC393210:EGD393212 EPY393210:EPZ393212 EZU393210:EZV393212 FJQ393210:FJR393212 FTM393210:FTN393212 GDI393210:GDJ393212 GNE393210:GNF393212 GXA393210:GXB393212 HGW393210:HGX393212 HQS393210:HQT393212 IAO393210:IAP393212 IKK393210:IKL393212 IUG393210:IUH393212 JEC393210:JED393212 JNY393210:JNZ393212 JXU393210:JXV393212 KHQ393210:KHR393212 KRM393210:KRN393212 LBI393210:LBJ393212 LLE393210:LLF393212 LVA393210:LVB393212 MEW393210:MEX393212 MOS393210:MOT393212 MYO393210:MYP393212 NIK393210:NIL393212 NSG393210:NSH393212 OCC393210:OCD393212 OLY393210:OLZ393212 OVU393210:OVV393212 PFQ393210:PFR393212 PPM393210:PPN393212 PZI393210:PZJ393212 QJE393210:QJF393212 QTA393210:QTB393212 RCW393210:RCX393212 RMS393210:RMT393212 RWO393210:RWP393212 SGK393210:SGL393212 SQG393210:SQH393212 TAC393210:TAD393212 TJY393210:TJZ393212 TTU393210:TTV393212 UDQ393210:UDR393212 UNM393210:UNN393212 UXI393210:UXJ393212 VHE393210:VHF393212 VRA393210:VRB393212 WAW393210:WAX393212 WKS393210:WKT393212 WUO393210:WUP393212 IC458746:ID458748 RY458746:RZ458748 ABU458746:ABV458748 ALQ458746:ALR458748 AVM458746:AVN458748 BFI458746:BFJ458748 BPE458746:BPF458748 BZA458746:BZB458748 CIW458746:CIX458748 CSS458746:CST458748 DCO458746:DCP458748 DMK458746:DML458748 DWG458746:DWH458748 EGC458746:EGD458748 EPY458746:EPZ458748 EZU458746:EZV458748 FJQ458746:FJR458748 FTM458746:FTN458748 GDI458746:GDJ458748 GNE458746:GNF458748 GXA458746:GXB458748 HGW458746:HGX458748 HQS458746:HQT458748 IAO458746:IAP458748 IKK458746:IKL458748 IUG458746:IUH458748 JEC458746:JED458748 JNY458746:JNZ458748 JXU458746:JXV458748 KHQ458746:KHR458748 KRM458746:KRN458748 LBI458746:LBJ458748 LLE458746:LLF458748 LVA458746:LVB458748 MEW458746:MEX458748 MOS458746:MOT458748 MYO458746:MYP458748 NIK458746:NIL458748 NSG458746:NSH458748 OCC458746:OCD458748 OLY458746:OLZ458748 OVU458746:OVV458748 PFQ458746:PFR458748 PPM458746:PPN458748 PZI458746:PZJ458748 QJE458746:QJF458748 QTA458746:QTB458748 RCW458746:RCX458748 RMS458746:RMT458748 RWO458746:RWP458748 SGK458746:SGL458748 SQG458746:SQH458748 TAC458746:TAD458748 TJY458746:TJZ458748 TTU458746:TTV458748 UDQ458746:UDR458748 UNM458746:UNN458748 UXI458746:UXJ458748 VHE458746:VHF458748 VRA458746:VRB458748 WAW458746:WAX458748 WKS458746:WKT458748 WUO458746:WUP458748 IC524282:ID524284 RY524282:RZ524284 ABU524282:ABV524284 ALQ524282:ALR524284 AVM524282:AVN524284 BFI524282:BFJ524284 BPE524282:BPF524284 BZA524282:BZB524284 CIW524282:CIX524284 CSS524282:CST524284 DCO524282:DCP524284 DMK524282:DML524284 DWG524282:DWH524284 EGC524282:EGD524284 EPY524282:EPZ524284 EZU524282:EZV524284 FJQ524282:FJR524284 FTM524282:FTN524284 GDI524282:GDJ524284 GNE524282:GNF524284 GXA524282:GXB524284 HGW524282:HGX524284 HQS524282:HQT524284 IAO524282:IAP524284 IKK524282:IKL524284 IUG524282:IUH524284 JEC524282:JED524284 JNY524282:JNZ524284 JXU524282:JXV524284 KHQ524282:KHR524284 KRM524282:KRN524284 LBI524282:LBJ524284 LLE524282:LLF524284 LVA524282:LVB524284 MEW524282:MEX524284 MOS524282:MOT524284 MYO524282:MYP524284 NIK524282:NIL524284 NSG524282:NSH524284 OCC524282:OCD524284 OLY524282:OLZ524284 OVU524282:OVV524284 PFQ524282:PFR524284 PPM524282:PPN524284 PZI524282:PZJ524284 QJE524282:QJF524284 QTA524282:QTB524284 RCW524282:RCX524284 RMS524282:RMT524284 RWO524282:RWP524284 SGK524282:SGL524284 SQG524282:SQH524284 TAC524282:TAD524284 TJY524282:TJZ524284 TTU524282:TTV524284 UDQ524282:UDR524284 UNM524282:UNN524284 UXI524282:UXJ524284 VHE524282:VHF524284 VRA524282:VRB524284 WAW524282:WAX524284 WKS524282:WKT524284 WUO524282:WUP524284 IC589818:ID589820 RY589818:RZ589820 ABU589818:ABV589820 ALQ589818:ALR589820 AVM589818:AVN589820 BFI589818:BFJ589820 BPE589818:BPF589820 BZA589818:BZB589820 CIW589818:CIX589820 CSS589818:CST589820 DCO589818:DCP589820 DMK589818:DML589820 DWG589818:DWH589820 EGC589818:EGD589820 EPY589818:EPZ589820 EZU589818:EZV589820 FJQ589818:FJR589820 FTM589818:FTN589820 GDI589818:GDJ589820 GNE589818:GNF589820 GXA589818:GXB589820 HGW589818:HGX589820 HQS589818:HQT589820 IAO589818:IAP589820 IKK589818:IKL589820 IUG589818:IUH589820 JEC589818:JED589820 JNY589818:JNZ589820 JXU589818:JXV589820 KHQ589818:KHR589820 KRM589818:KRN589820 LBI589818:LBJ589820 LLE589818:LLF589820 LVA589818:LVB589820 MEW589818:MEX589820 MOS589818:MOT589820 MYO589818:MYP589820 NIK589818:NIL589820 NSG589818:NSH589820 OCC589818:OCD589820 OLY589818:OLZ589820 OVU589818:OVV589820 PFQ589818:PFR589820 PPM589818:PPN589820 PZI589818:PZJ589820 QJE589818:QJF589820 QTA589818:QTB589820 RCW589818:RCX589820 RMS589818:RMT589820 RWO589818:RWP589820 SGK589818:SGL589820 SQG589818:SQH589820 TAC589818:TAD589820 TJY589818:TJZ589820 TTU589818:TTV589820 UDQ589818:UDR589820 UNM589818:UNN589820 UXI589818:UXJ589820 VHE589818:VHF589820 VRA589818:VRB589820 WAW589818:WAX589820 WKS589818:WKT589820 WUO589818:WUP589820 IC655354:ID655356 RY655354:RZ655356 ABU655354:ABV655356 ALQ655354:ALR655356 AVM655354:AVN655356 BFI655354:BFJ655356 BPE655354:BPF655356 BZA655354:BZB655356 CIW655354:CIX655356 CSS655354:CST655356 DCO655354:DCP655356 DMK655354:DML655356 DWG655354:DWH655356 EGC655354:EGD655356 EPY655354:EPZ655356 EZU655354:EZV655356 FJQ655354:FJR655356 FTM655354:FTN655356 GDI655354:GDJ655356 GNE655354:GNF655356 GXA655354:GXB655356 HGW655354:HGX655356 HQS655354:HQT655356 IAO655354:IAP655356 IKK655354:IKL655356 IUG655354:IUH655356 JEC655354:JED655356 JNY655354:JNZ655356 JXU655354:JXV655356 KHQ655354:KHR655356 KRM655354:KRN655356 LBI655354:LBJ655356 LLE655354:LLF655356 LVA655354:LVB655356 MEW655354:MEX655356 MOS655354:MOT655356 MYO655354:MYP655356 NIK655354:NIL655356 NSG655354:NSH655356 OCC655354:OCD655356 OLY655354:OLZ655356 OVU655354:OVV655356 PFQ655354:PFR655356 PPM655354:PPN655356 PZI655354:PZJ655356 QJE655354:QJF655356 QTA655354:QTB655356 RCW655354:RCX655356 RMS655354:RMT655356 RWO655354:RWP655356 SGK655354:SGL655356 SQG655354:SQH655356 TAC655354:TAD655356 TJY655354:TJZ655356 TTU655354:TTV655356 UDQ655354:UDR655356 UNM655354:UNN655356 UXI655354:UXJ655356 VHE655354:VHF655356 VRA655354:VRB655356 WAW655354:WAX655356 WKS655354:WKT655356 WUO655354:WUP655356 IC720890:ID720892 RY720890:RZ720892 ABU720890:ABV720892 ALQ720890:ALR720892 AVM720890:AVN720892 BFI720890:BFJ720892 BPE720890:BPF720892 BZA720890:BZB720892 CIW720890:CIX720892 CSS720890:CST720892 DCO720890:DCP720892 DMK720890:DML720892 DWG720890:DWH720892 EGC720890:EGD720892 EPY720890:EPZ720892 EZU720890:EZV720892 FJQ720890:FJR720892 FTM720890:FTN720892 GDI720890:GDJ720892 GNE720890:GNF720892 GXA720890:GXB720892 HGW720890:HGX720892 HQS720890:HQT720892 IAO720890:IAP720892 IKK720890:IKL720892 IUG720890:IUH720892 JEC720890:JED720892 JNY720890:JNZ720892 JXU720890:JXV720892 KHQ720890:KHR720892 KRM720890:KRN720892 LBI720890:LBJ720892 LLE720890:LLF720892 LVA720890:LVB720892 MEW720890:MEX720892 MOS720890:MOT720892 MYO720890:MYP720892 NIK720890:NIL720892 NSG720890:NSH720892 OCC720890:OCD720892 OLY720890:OLZ720892 OVU720890:OVV720892 PFQ720890:PFR720892 PPM720890:PPN720892 PZI720890:PZJ720892 QJE720890:QJF720892 QTA720890:QTB720892 RCW720890:RCX720892 RMS720890:RMT720892 RWO720890:RWP720892 SGK720890:SGL720892 SQG720890:SQH720892 TAC720890:TAD720892 TJY720890:TJZ720892 TTU720890:TTV720892 UDQ720890:UDR720892 UNM720890:UNN720892 UXI720890:UXJ720892 VHE720890:VHF720892 VRA720890:VRB720892 WAW720890:WAX720892 WKS720890:WKT720892 WUO720890:WUP720892 IC786426:ID786428 RY786426:RZ786428 ABU786426:ABV786428 ALQ786426:ALR786428 AVM786426:AVN786428 BFI786426:BFJ786428 BPE786426:BPF786428 BZA786426:BZB786428 CIW786426:CIX786428 CSS786426:CST786428 DCO786426:DCP786428 DMK786426:DML786428 DWG786426:DWH786428 EGC786426:EGD786428 EPY786426:EPZ786428 EZU786426:EZV786428 FJQ786426:FJR786428 FTM786426:FTN786428 GDI786426:GDJ786428 GNE786426:GNF786428 GXA786426:GXB786428 HGW786426:HGX786428 HQS786426:HQT786428 IAO786426:IAP786428 IKK786426:IKL786428 IUG786426:IUH786428 JEC786426:JED786428 JNY786426:JNZ786428 JXU786426:JXV786428 KHQ786426:KHR786428 KRM786426:KRN786428 LBI786426:LBJ786428 LLE786426:LLF786428 LVA786426:LVB786428 MEW786426:MEX786428 MOS786426:MOT786428 MYO786426:MYP786428 NIK786426:NIL786428 NSG786426:NSH786428 OCC786426:OCD786428 OLY786426:OLZ786428 OVU786426:OVV786428 PFQ786426:PFR786428 PPM786426:PPN786428 PZI786426:PZJ786428 QJE786426:QJF786428 QTA786426:QTB786428 RCW786426:RCX786428 RMS786426:RMT786428 RWO786426:RWP786428 SGK786426:SGL786428 SQG786426:SQH786428 TAC786426:TAD786428 TJY786426:TJZ786428 TTU786426:TTV786428 UDQ786426:UDR786428 UNM786426:UNN786428 UXI786426:UXJ786428 VHE786426:VHF786428 VRA786426:VRB786428 WAW786426:WAX786428 WKS786426:WKT786428 WUO786426:WUP786428 IC851962:ID851964 RY851962:RZ851964 ABU851962:ABV851964 ALQ851962:ALR851964 AVM851962:AVN851964 BFI851962:BFJ851964 BPE851962:BPF851964 BZA851962:BZB851964 CIW851962:CIX851964 CSS851962:CST851964 DCO851962:DCP851964 DMK851962:DML851964 DWG851962:DWH851964 EGC851962:EGD851964 EPY851962:EPZ851964 EZU851962:EZV851964 FJQ851962:FJR851964 FTM851962:FTN851964 GDI851962:GDJ851964 GNE851962:GNF851964 GXA851962:GXB851964 HGW851962:HGX851964 HQS851962:HQT851964 IAO851962:IAP851964 IKK851962:IKL851964 IUG851962:IUH851964 JEC851962:JED851964 JNY851962:JNZ851964 JXU851962:JXV851964 KHQ851962:KHR851964 KRM851962:KRN851964 LBI851962:LBJ851964 LLE851962:LLF851964 LVA851962:LVB851964 MEW851962:MEX851964 MOS851962:MOT851964 MYO851962:MYP851964 NIK851962:NIL851964 NSG851962:NSH851964 OCC851962:OCD851964 OLY851962:OLZ851964 OVU851962:OVV851964 PFQ851962:PFR851964 PPM851962:PPN851964 PZI851962:PZJ851964 QJE851962:QJF851964 QTA851962:QTB851964 RCW851962:RCX851964 RMS851962:RMT851964 RWO851962:RWP851964 SGK851962:SGL851964 SQG851962:SQH851964 TAC851962:TAD851964 TJY851962:TJZ851964 TTU851962:TTV851964 UDQ851962:UDR851964 UNM851962:UNN851964 UXI851962:UXJ851964 VHE851962:VHF851964 VRA851962:VRB851964 WAW851962:WAX851964 WKS851962:WKT851964 WUO851962:WUP851964 IC917498:ID917500 RY917498:RZ917500 ABU917498:ABV917500 ALQ917498:ALR917500 AVM917498:AVN917500 BFI917498:BFJ917500 BPE917498:BPF917500 BZA917498:BZB917500 CIW917498:CIX917500 CSS917498:CST917500 DCO917498:DCP917500 DMK917498:DML917500 DWG917498:DWH917500 EGC917498:EGD917500 EPY917498:EPZ917500 EZU917498:EZV917500 FJQ917498:FJR917500 FTM917498:FTN917500 GDI917498:GDJ917500 GNE917498:GNF917500 GXA917498:GXB917500 HGW917498:HGX917500 HQS917498:HQT917500 IAO917498:IAP917500 IKK917498:IKL917500 IUG917498:IUH917500 JEC917498:JED917500 JNY917498:JNZ917500 JXU917498:JXV917500 KHQ917498:KHR917500 KRM917498:KRN917500 LBI917498:LBJ917500 LLE917498:LLF917500 LVA917498:LVB917500 MEW917498:MEX917500 MOS917498:MOT917500 MYO917498:MYP917500 NIK917498:NIL917500 NSG917498:NSH917500 OCC917498:OCD917500 OLY917498:OLZ917500 OVU917498:OVV917500 PFQ917498:PFR917500 PPM917498:PPN917500 PZI917498:PZJ917500 QJE917498:QJF917500 QTA917498:QTB917500 RCW917498:RCX917500 RMS917498:RMT917500 RWO917498:RWP917500 SGK917498:SGL917500 SQG917498:SQH917500 TAC917498:TAD917500 TJY917498:TJZ917500 TTU917498:TTV917500 UDQ917498:UDR917500 UNM917498:UNN917500 UXI917498:UXJ917500 VHE917498:VHF917500 VRA917498:VRB917500 WAW917498:WAX917500 WKS917498:WKT917500 WUO917498:WUP917500 IC983034:ID983036 RY983034:RZ983036 ABU983034:ABV983036 ALQ983034:ALR983036 AVM983034:AVN983036 BFI983034:BFJ983036 BPE983034:BPF983036 BZA983034:BZB983036 CIW983034:CIX983036 CSS983034:CST983036 DCO983034:DCP983036 DMK983034:DML983036 DWG983034:DWH983036 EGC983034:EGD983036 EPY983034:EPZ983036 EZU983034:EZV983036 FJQ983034:FJR983036 FTM983034:FTN983036 GDI983034:GDJ983036 GNE983034:GNF983036 GXA983034:GXB983036 HGW983034:HGX983036 HQS983034:HQT983036 IAO983034:IAP983036 IKK983034:IKL983036 IUG983034:IUH983036 JEC983034:JED983036 JNY983034:JNZ983036 JXU983034:JXV983036 KHQ983034:KHR983036 KRM983034:KRN983036 LBI983034:LBJ983036 LLE983034:LLF983036 LVA983034:LVB983036 MEW983034:MEX983036 MOS983034:MOT983036 MYO983034:MYP983036 NIK983034:NIL983036 NSG983034:NSH983036 OCC983034:OCD983036 OLY983034:OLZ983036 OVU983034:OVV983036 PFQ983034:PFR983036 PPM983034:PPN983036 PZI983034:PZJ983036 QJE983034:QJF983036 QTA983034:QTB983036 RCW983034:RCX983036 RMS983034:RMT983036 RWO983034:RWP983036 SGK983034:SGL983036 SQG983034:SQH983036 TAC983034:TAD983036 TJY983034:TJZ983036 TTU983034:TTV983036 UDQ983034:UDR983036 UNM983034:UNN983036 UXI983034:UXJ983036 VHE983034:VHF983036 VRA983034:VRB983036 WAW983034:WAX983036 WKS983034:WKT983036 WUO983034:WUP983036 IC65536:ID65539 RY65536:RZ65539 ABU65536:ABV65539 ALQ65536:ALR65539 AVM65536:AVN65539 BFI65536:BFJ65539 BPE65536:BPF65539 BZA65536:BZB65539 CIW65536:CIX65539 CSS65536:CST65539 DCO65536:DCP65539 DMK65536:DML65539 DWG65536:DWH65539 EGC65536:EGD65539 EPY65536:EPZ65539 EZU65536:EZV65539 FJQ65536:FJR65539 FTM65536:FTN65539 GDI65536:GDJ65539 GNE65536:GNF65539 GXA65536:GXB65539 HGW65536:HGX65539 HQS65536:HQT65539 IAO65536:IAP65539 IKK65536:IKL65539 IUG65536:IUH65539 JEC65536:JED65539 JNY65536:JNZ65539 JXU65536:JXV65539 KHQ65536:KHR65539 KRM65536:KRN65539 LBI65536:LBJ65539 LLE65536:LLF65539 LVA65536:LVB65539 MEW65536:MEX65539 MOS65536:MOT65539 MYO65536:MYP65539 NIK65536:NIL65539 NSG65536:NSH65539 OCC65536:OCD65539 OLY65536:OLZ65539 OVU65536:OVV65539 PFQ65536:PFR65539 PPM65536:PPN65539 PZI65536:PZJ65539 QJE65536:QJF65539 QTA65536:QTB65539 RCW65536:RCX65539 RMS65536:RMT65539 RWO65536:RWP65539 SGK65536:SGL65539 SQG65536:SQH65539 TAC65536:TAD65539 TJY65536:TJZ65539 TTU65536:TTV65539 UDQ65536:UDR65539 UNM65536:UNN65539 UXI65536:UXJ65539 VHE65536:VHF65539 VRA65536:VRB65539 WAW65536:WAX65539 WKS65536:WKT65539 WUO65536:WUP65539 IC131072:ID131075 RY131072:RZ131075 ABU131072:ABV131075 ALQ131072:ALR131075 AVM131072:AVN131075 BFI131072:BFJ131075 BPE131072:BPF131075 BZA131072:BZB131075 CIW131072:CIX131075 CSS131072:CST131075 DCO131072:DCP131075 DMK131072:DML131075 DWG131072:DWH131075 EGC131072:EGD131075 EPY131072:EPZ131075 EZU131072:EZV131075 FJQ131072:FJR131075 FTM131072:FTN131075 GDI131072:GDJ131075 GNE131072:GNF131075 GXA131072:GXB131075 HGW131072:HGX131075 HQS131072:HQT131075 IAO131072:IAP131075 IKK131072:IKL131075 IUG131072:IUH131075 JEC131072:JED131075 JNY131072:JNZ131075 JXU131072:JXV131075 KHQ131072:KHR131075 KRM131072:KRN131075 LBI131072:LBJ131075 LLE131072:LLF131075 LVA131072:LVB131075 MEW131072:MEX131075 MOS131072:MOT131075 MYO131072:MYP131075 NIK131072:NIL131075 NSG131072:NSH131075 OCC131072:OCD131075 OLY131072:OLZ131075 OVU131072:OVV131075 PFQ131072:PFR131075 PPM131072:PPN131075 PZI131072:PZJ131075 QJE131072:QJF131075 QTA131072:QTB131075 RCW131072:RCX131075 RMS131072:RMT131075 RWO131072:RWP131075 SGK131072:SGL131075 SQG131072:SQH131075 TAC131072:TAD131075 TJY131072:TJZ131075 TTU131072:TTV131075 UDQ131072:UDR131075 UNM131072:UNN131075 UXI131072:UXJ131075 VHE131072:VHF131075 VRA131072:VRB131075 WAW131072:WAX131075 WKS131072:WKT131075 WUO131072:WUP131075 IC196608:ID196611 RY196608:RZ196611 ABU196608:ABV196611 ALQ196608:ALR196611 AVM196608:AVN196611 BFI196608:BFJ196611 BPE196608:BPF196611 BZA196608:BZB196611 CIW196608:CIX196611 CSS196608:CST196611 DCO196608:DCP196611 DMK196608:DML196611 DWG196608:DWH196611 EGC196608:EGD196611 EPY196608:EPZ196611 EZU196608:EZV196611 FJQ196608:FJR196611 FTM196608:FTN196611 GDI196608:GDJ196611 GNE196608:GNF196611 GXA196608:GXB196611 HGW196608:HGX196611 HQS196608:HQT196611 IAO196608:IAP196611 IKK196608:IKL196611 IUG196608:IUH196611 JEC196608:JED196611 JNY196608:JNZ196611 JXU196608:JXV196611 KHQ196608:KHR196611 KRM196608:KRN196611 LBI196608:LBJ196611 LLE196608:LLF196611 LVA196608:LVB196611 MEW196608:MEX196611 MOS196608:MOT196611 MYO196608:MYP196611 NIK196608:NIL196611 NSG196608:NSH196611 OCC196608:OCD196611 OLY196608:OLZ196611 OVU196608:OVV196611 PFQ196608:PFR196611 PPM196608:PPN196611 PZI196608:PZJ196611 QJE196608:QJF196611 QTA196608:QTB196611 RCW196608:RCX196611 RMS196608:RMT196611 RWO196608:RWP196611 SGK196608:SGL196611 SQG196608:SQH196611 TAC196608:TAD196611 TJY196608:TJZ196611 TTU196608:TTV196611 UDQ196608:UDR196611 UNM196608:UNN196611 UXI196608:UXJ196611 VHE196608:VHF196611 VRA196608:VRB196611 WAW196608:WAX196611 WKS196608:WKT196611 WUO196608:WUP196611 IC262144:ID262147 RY262144:RZ262147 ABU262144:ABV262147 ALQ262144:ALR262147 AVM262144:AVN262147 BFI262144:BFJ262147 BPE262144:BPF262147 BZA262144:BZB262147 CIW262144:CIX262147 CSS262144:CST262147 DCO262144:DCP262147 DMK262144:DML262147 DWG262144:DWH262147 EGC262144:EGD262147 EPY262144:EPZ262147 EZU262144:EZV262147 FJQ262144:FJR262147 FTM262144:FTN262147 GDI262144:GDJ262147 GNE262144:GNF262147 GXA262144:GXB262147 HGW262144:HGX262147 HQS262144:HQT262147 IAO262144:IAP262147 IKK262144:IKL262147 IUG262144:IUH262147 JEC262144:JED262147 JNY262144:JNZ262147 JXU262144:JXV262147 KHQ262144:KHR262147 KRM262144:KRN262147 LBI262144:LBJ262147 LLE262144:LLF262147 LVA262144:LVB262147 MEW262144:MEX262147 MOS262144:MOT262147 MYO262144:MYP262147 NIK262144:NIL262147 NSG262144:NSH262147 OCC262144:OCD262147 OLY262144:OLZ262147 OVU262144:OVV262147 PFQ262144:PFR262147 PPM262144:PPN262147 PZI262144:PZJ262147 QJE262144:QJF262147 QTA262144:QTB262147 RCW262144:RCX262147 RMS262144:RMT262147 RWO262144:RWP262147 SGK262144:SGL262147 SQG262144:SQH262147 TAC262144:TAD262147 TJY262144:TJZ262147 TTU262144:TTV262147 UDQ262144:UDR262147 UNM262144:UNN262147 UXI262144:UXJ262147 VHE262144:VHF262147 VRA262144:VRB262147 WAW262144:WAX262147 WKS262144:WKT262147 WUO262144:WUP262147 IC327680:ID327683 RY327680:RZ327683 ABU327680:ABV327683 ALQ327680:ALR327683 AVM327680:AVN327683 BFI327680:BFJ327683 BPE327680:BPF327683 BZA327680:BZB327683 CIW327680:CIX327683 CSS327680:CST327683 DCO327680:DCP327683 DMK327680:DML327683 DWG327680:DWH327683 EGC327680:EGD327683 EPY327680:EPZ327683 EZU327680:EZV327683 FJQ327680:FJR327683 FTM327680:FTN327683 GDI327680:GDJ327683 GNE327680:GNF327683 GXA327680:GXB327683 HGW327680:HGX327683 HQS327680:HQT327683 IAO327680:IAP327683 IKK327680:IKL327683 IUG327680:IUH327683 JEC327680:JED327683 JNY327680:JNZ327683 JXU327680:JXV327683 KHQ327680:KHR327683 KRM327680:KRN327683 LBI327680:LBJ327683 LLE327680:LLF327683 LVA327680:LVB327683 MEW327680:MEX327683 MOS327680:MOT327683 MYO327680:MYP327683 NIK327680:NIL327683 NSG327680:NSH327683 OCC327680:OCD327683 OLY327680:OLZ327683 OVU327680:OVV327683 PFQ327680:PFR327683 PPM327680:PPN327683 PZI327680:PZJ327683 QJE327680:QJF327683 QTA327680:QTB327683 RCW327680:RCX327683 RMS327680:RMT327683 RWO327680:RWP327683 SGK327680:SGL327683 SQG327680:SQH327683 TAC327680:TAD327683 TJY327680:TJZ327683 TTU327680:TTV327683 UDQ327680:UDR327683 UNM327680:UNN327683 UXI327680:UXJ327683 VHE327680:VHF327683 VRA327680:VRB327683 WAW327680:WAX327683 WKS327680:WKT327683 WUO327680:WUP327683 IC393216:ID393219 RY393216:RZ393219 ABU393216:ABV393219 ALQ393216:ALR393219 AVM393216:AVN393219 BFI393216:BFJ393219 BPE393216:BPF393219 BZA393216:BZB393219 CIW393216:CIX393219 CSS393216:CST393219 DCO393216:DCP393219 DMK393216:DML393219 DWG393216:DWH393219 EGC393216:EGD393219 EPY393216:EPZ393219 EZU393216:EZV393219 FJQ393216:FJR393219 FTM393216:FTN393219 GDI393216:GDJ393219 GNE393216:GNF393219 GXA393216:GXB393219 HGW393216:HGX393219 HQS393216:HQT393219 IAO393216:IAP393219 IKK393216:IKL393219 IUG393216:IUH393219 JEC393216:JED393219 JNY393216:JNZ393219 JXU393216:JXV393219 KHQ393216:KHR393219 KRM393216:KRN393219 LBI393216:LBJ393219 LLE393216:LLF393219 LVA393216:LVB393219 MEW393216:MEX393219 MOS393216:MOT393219 MYO393216:MYP393219 NIK393216:NIL393219 NSG393216:NSH393219 OCC393216:OCD393219 OLY393216:OLZ393219 OVU393216:OVV393219 PFQ393216:PFR393219 PPM393216:PPN393219 PZI393216:PZJ393219 QJE393216:QJF393219 QTA393216:QTB393219 RCW393216:RCX393219 RMS393216:RMT393219 RWO393216:RWP393219 SGK393216:SGL393219 SQG393216:SQH393219 TAC393216:TAD393219 TJY393216:TJZ393219 TTU393216:TTV393219 UDQ393216:UDR393219 UNM393216:UNN393219 UXI393216:UXJ393219 VHE393216:VHF393219 VRA393216:VRB393219 WAW393216:WAX393219 WKS393216:WKT393219 WUO393216:WUP393219 IC458752:ID458755 RY458752:RZ458755 ABU458752:ABV458755 ALQ458752:ALR458755 AVM458752:AVN458755 BFI458752:BFJ458755 BPE458752:BPF458755 BZA458752:BZB458755 CIW458752:CIX458755 CSS458752:CST458755 DCO458752:DCP458755 DMK458752:DML458755 DWG458752:DWH458755 EGC458752:EGD458755 EPY458752:EPZ458755 EZU458752:EZV458755 FJQ458752:FJR458755 FTM458752:FTN458755 GDI458752:GDJ458755 GNE458752:GNF458755 GXA458752:GXB458755 HGW458752:HGX458755 HQS458752:HQT458755 IAO458752:IAP458755 IKK458752:IKL458755 IUG458752:IUH458755 JEC458752:JED458755 JNY458752:JNZ458755 JXU458752:JXV458755 KHQ458752:KHR458755 KRM458752:KRN458755 LBI458752:LBJ458755 LLE458752:LLF458755 LVA458752:LVB458755 MEW458752:MEX458755 MOS458752:MOT458755 MYO458752:MYP458755 NIK458752:NIL458755 NSG458752:NSH458755 OCC458752:OCD458755 OLY458752:OLZ458755 OVU458752:OVV458755 PFQ458752:PFR458755 PPM458752:PPN458755 PZI458752:PZJ458755 QJE458752:QJF458755 QTA458752:QTB458755 RCW458752:RCX458755 RMS458752:RMT458755 RWO458752:RWP458755 SGK458752:SGL458755 SQG458752:SQH458755 TAC458752:TAD458755 TJY458752:TJZ458755 TTU458752:TTV458755 UDQ458752:UDR458755 UNM458752:UNN458755 UXI458752:UXJ458755 VHE458752:VHF458755 VRA458752:VRB458755 WAW458752:WAX458755 WKS458752:WKT458755 WUO458752:WUP458755 IC524288:ID524291 RY524288:RZ524291 ABU524288:ABV524291 ALQ524288:ALR524291 AVM524288:AVN524291 BFI524288:BFJ524291 BPE524288:BPF524291 BZA524288:BZB524291 CIW524288:CIX524291 CSS524288:CST524291 DCO524288:DCP524291 DMK524288:DML524291 DWG524288:DWH524291 EGC524288:EGD524291 EPY524288:EPZ524291 EZU524288:EZV524291 FJQ524288:FJR524291 FTM524288:FTN524291 GDI524288:GDJ524291 GNE524288:GNF524291 GXA524288:GXB524291 HGW524288:HGX524291 HQS524288:HQT524291 IAO524288:IAP524291 IKK524288:IKL524291 IUG524288:IUH524291 JEC524288:JED524291 JNY524288:JNZ524291 JXU524288:JXV524291 KHQ524288:KHR524291 KRM524288:KRN524291 LBI524288:LBJ524291 LLE524288:LLF524291 LVA524288:LVB524291 MEW524288:MEX524291 MOS524288:MOT524291 MYO524288:MYP524291 NIK524288:NIL524291 NSG524288:NSH524291 OCC524288:OCD524291 OLY524288:OLZ524291 OVU524288:OVV524291 PFQ524288:PFR524291 PPM524288:PPN524291 PZI524288:PZJ524291 QJE524288:QJF524291 QTA524288:QTB524291 RCW524288:RCX524291 RMS524288:RMT524291 RWO524288:RWP524291 SGK524288:SGL524291 SQG524288:SQH524291 TAC524288:TAD524291 TJY524288:TJZ524291 TTU524288:TTV524291 UDQ524288:UDR524291 UNM524288:UNN524291 UXI524288:UXJ524291 VHE524288:VHF524291 VRA524288:VRB524291 WAW524288:WAX524291 WKS524288:WKT524291 WUO524288:WUP524291 IC589824:ID589827 RY589824:RZ589827 ABU589824:ABV589827 ALQ589824:ALR589827 AVM589824:AVN589827 BFI589824:BFJ589827 BPE589824:BPF589827 BZA589824:BZB589827 CIW589824:CIX589827 CSS589824:CST589827 DCO589824:DCP589827 DMK589824:DML589827 DWG589824:DWH589827 EGC589824:EGD589827 EPY589824:EPZ589827 EZU589824:EZV589827 FJQ589824:FJR589827 FTM589824:FTN589827 GDI589824:GDJ589827 GNE589824:GNF589827 GXA589824:GXB589827 HGW589824:HGX589827 HQS589824:HQT589827 IAO589824:IAP589827 IKK589824:IKL589827 IUG589824:IUH589827 JEC589824:JED589827 JNY589824:JNZ589827 JXU589824:JXV589827 KHQ589824:KHR589827 KRM589824:KRN589827 LBI589824:LBJ589827 LLE589824:LLF589827 LVA589824:LVB589827 MEW589824:MEX589827 MOS589824:MOT589827 MYO589824:MYP589827 NIK589824:NIL589827 NSG589824:NSH589827 OCC589824:OCD589827 OLY589824:OLZ589827 OVU589824:OVV589827 PFQ589824:PFR589827 PPM589824:PPN589827 PZI589824:PZJ589827 QJE589824:QJF589827 QTA589824:QTB589827 RCW589824:RCX589827 RMS589824:RMT589827 RWO589824:RWP589827 SGK589824:SGL589827 SQG589824:SQH589827 TAC589824:TAD589827 TJY589824:TJZ589827 TTU589824:TTV589827 UDQ589824:UDR589827 UNM589824:UNN589827 UXI589824:UXJ589827 VHE589824:VHF589827 VRA589824:VRB589827 WAW589824:WAX589827 WKS589824:WKT589827 WUO589824:WUP589827 IC655360:ID655363 RY655360:RZ655363 ABU655360:ABV655363 ALQ655360:ALR655363 AVM655360:AVN655363 BFI655360:BFJ655363 BPE655360:BPF655363 BZA655360:BZB655363 CIW655360:CIX655363 CSS655360:CST655363 DCO655360:DCP655363 DMK655360:DML655363 DWG655360:DWH655363 EGC655360:EGD655363 EPY655360:EPZ655363 EZU655360:EZV655363 FJQ655360:FJR655363 FTM655360:FTN655363 GDI655360:GDJ655363 GNE655360:GNF655363 GXA655360:GXB655363 HGW655360:HGX655363 HQS655360:HQT655363 IAO655360:IAP655363 IKK655360:IKL655363 IUG655360:IUH655363 JEC655360:JED655363 JNY655360:JNZ655363 JXU655360:JXV655363 KHQ655360:KHR655363 KRM655360:KRN655363 LBI655360:LBJ655363 LLE655360:LLF655363 LVA655360:LVB655363 MEW655360:MEX655363 MOS655360:MOT655363 MYO655360:MYP655363 NIK655360:NIL655363 NSG655360:NSH655363 OCC655360:OCD655363 OLY655360:OLZ655363 OVU655360:OVV655363 PFQ655360:PFR655363 PPM655360:PPN655363 PZI655360:PZJ655363 QJE655360:QJF655363 QTA655360:QTB655363 RCW655360:RCX655363 RMS655360:RMT655363 RWO655360:RWP655363 SGK655360:SGL655363 SQG655360:SQH655363 TAC655360:TAD655363 TJY655360:TJZ655363 TTU655360:TTV655363 UDQ655360:UDR655363 UNM655360:UNN655363 UXI655360:UXJ655363 VHE655360:VHF655363 VRA655360:VRB655363 WAW655360:WAX655363 WKS655360:WKT655363 WUO655360:WUP655363 IC720896:ID720899 RY720896:RZ720899 ABU720896:ABV720899 ALQ720896:ALR720899 AVM720896:AVN720899 BFI720896:BFJ720899 BPE720896:BPF720899 BZA720896:BZB720899 CIW720896:CIX720899 CSS720896:CST720899 DCO720896:DCP720899 DMK720896:DML720899 DWG720896:DWH720899 EGC720896:EGD720899 EPY720896:EPZ720899 EZU720896:EZV720899 FJQ720896:FJR720899 FTM720896:FTN720899 GDI720896:GDJ720899 GNE720896:GNF720899 GXA720896:GXB720899 HGW720896:HGX720899 HQS720896:HQT720899 IAO720896:IAP720899 IKK720896:IKL720899 IUG720896:IUH720899 JEC720896:JED720899 JNY720896:JNZ720899 JXU720896:JXV720899 KHQ720896:KHR720899 KRM720896:KRN720899 LBI720896:LBJ720899 LLE720896:LLF720899 LVA720896:LVB720899 MEW720896:MEX720899 MOS720896:MOT720899 MYO720896:MYP720899 NIK720896:NIL720899 NSG720896:NSH720899 OCC720896:OCD720899 OLY720896:OLZ720899 OVU720896:OVV720899 PFQ720896:PFR720899 PPM720896:PPN720899 PZI720896:PZJ720899 QJE720896:QJF720899 QTA720896:QTB720899 RCW720896:RCX720899 RMS720896:RMT720899 RWO720896:RWP720899 SGK720896:SGL720899 SQG720896:SQH720899 TAC720896:TAD720899 TJY720896:TJZ720899 TTU720896:TTV720899 UDQ720896:UDR720899 UNM720896:UNN720899 UXI720896:UXJ720899 VHE720896:VHF720899 VRA720896:VRB720899 WAW720896:WAX720899 WKS720896:WKT720899 WUO720896:WUP720899 IC786432:ID786435 RY786432:RZ786435 ABU786432:ABV786435 ALQ786432:ALR786435 AVM786432:AVN786435 BFI786432:BFJ786435 BPE786432:BPF786435 BZA786432:BZB786435 CIW786432:CIX786435 CSS786432:CST786435 DCO786432:DCP786435 DMK786432:DML786435 DWG786432:DWH786435 EGC786432:EGD786435 EPY786432:EPZ786435 EZU786432:EZV786435 FJQ786432:FJR786435 FTM786432:FTN786435 GDI786432:GDJ786435 GNE786432:GNF786435 GXA786432:GXB786435 HGW786432:HGX786435 HQS786432:HQT786435 IAO786432:IAP786435 IKK786432:IKL786435 IUG786432:IUH786435 JEC786432:JED786435 JNY786432:JNZ786435 JXU786432:JXV786435 KHQ786432:KHR786435 KRM786432:KRN786435 LBI786432:LBJ786435 LLE786432:LLF786435 LVA786432:LVB786435 MEW786432:MEX786435 MOS786432:MOT786435 MYO786432:MYP786435 NIK786432:NIL786435 NSG786432:NSH786435 OCC786432:OCD786435 OLY786432:OLZ786435 OVU786432:OVV786435 PFQ786432:PFR786435 PPM786432:PPN786435 PZI786432:PZJ786435 QJE786432:QJF786435 QTA786432:QTB786435 RCW786432:RCX786435 RMS786432:RMT786435 RWO786432:RWP786435 SGK786432:SGL786435 SQG786432:SQH786435 TAC786432:TAD786435 TJY786432:TJZ786435 TTU786432:TTV786435 UDQ786432:UDR786435 UNM786432:UNN786435 UXI786432:UXJ786435 VHE786432:VHF786435 VRA786432:VRB786435 WAW786432:WAX786435 WKS786432:WKT786435 WUO786432:WUP786435 IC851968:ID851971 RY851968:RZ851971 ABU851968:ABV851971 ALQ851968:ALR851971 AVM851968:AVN851971 BFI851968:BFJ851971 BPE851968:BPF851971 BZA851968:BZB851971 CIW851968:CIX851971 CSS851968:CST851971 DCO851968:DCP851971 DMK851968:DML851971 DWG851968:DWH851971 EGC851968:EGD851971 EPY851968:EPZ851971 EZU851968:EZV851971 FJQ851968:FJR851971 FTM851968:FTN851971 GDI851968:GDJ851971 GNE851968:GNF851971 GXA851968:GXB851971 HGW851968:HGX851971 HQS851968:HQT851971 IAO851968:IAP851971 IKK851968:IKL851971 IUG851968:IUH851971 JEC851968:JED851971 JNY851968:JNZ851971 JXU851968:JXV851971 KHQ851968:KHR851971 KRM851968:KRN851971 LBI851968:LBJ851971 LLE851968:LLF851971 LVA851968:LVB851971 MEW851968:MEX851971 MOS851968:MOT851971 MYO851968:MYP851971 NIK851968:NIL851971 NSG851968:NSH851971 OCC851968:OCD851971 OLY851968:OLZ851971 OVU851968:OVV851971 PFQ851968:PFR851971 PPM851968:PPN851971 PZI851968:PZJ851971 QJE851968:QJF851971 QTA851968:QTB851971 RCW851968:RCX851971 RMS851968:RMT851971 RWO851968:RWP851971 SGK851968:SGL851971 SQG851968:SQH851971 TAC851968:TAD851971 TJY851968:TJZ851971 TTU851968:TTV851971 UDQ851968:UDR851971 UNM851968:UNN851971 UXI851968:UXJ851971 VHE851968:VHF851971 VRA851968:VRB851971 WAW851968:WAX851971 WKS851968:WKT851971 WUO851968:WUP851971 IC917504:ID917507 RY917504:RZ917507 ABU917504:ABV917507 ALQ917504:ALR917507 AVM917504:AVN917507 BFI917504:BFJ917507 BPE917504:BPF917507 BZA917504:BZB917507 CIW917504:CIX917507 CSS917504:CST917507 DCO917504:DCP917507 DMK917504:DML917507 DWG917504:DWH917507 EGC917504:EGD917507 EPY917504:EPZ917507 EZU917504:EZV917507 FJQ917504:FJR917507 FTM917504:FTN917507 GDI917504:GDJ917507 GNE917504:GNF917507 GXA917504:GXB917507 HGW917504:HGX917507 HQS917504:HQT917507 IAO917504:IAP917507 IKK917504:IKL917507 IUG917504:IUH917507 JEC917504:JED917507 JNY917504:JNZ917507 JXU917504:JXV917507 KHQ917504:KHR917507 KRM917504:KRN917507 LBI917504:LBJ917507 LLE917504:LLF917507 LVA917504:LVB917507 MEW917504:MEX917507 MOS917504:MOT917507 MYO917504:MYP917507 NIK917504:NIL917507 NSG917504:NSH917507 OCC917504:OCD917507 OLY917504:OLZ917507 OVU917504:OVV917507 PFQ917504:PFR917507 PPM917504:PPN917507 PZI917504:PZJ917507 QJE917504:QJF917507 QTA917504:QTB917507 RCW917504:RCX917507 RMS917504:RMT917507 RWO917504:RWP917507 SGK917504:SGL917507 SQG917504:SQH917507 TAC917504:TAD917507 TJY917504:TJZ917507 TTU917504:TTV917507 UDQ917504:UDR917507 UNM917504:UNN917507 UXI917504:UXJ917507 VHE917504:VHF917507 VRA917504:VRB917507 WAW917504:WAX917507 WKS917504:WKT917507 WUO917504:WUP917507 IC983040:ID983043 RY983040:RZ983043 ABU983040:ABV983043 ALQ983040:ALR983043 AVM983040:AVN983043 BFI983040:BFJ983043 BPE983040:BPF983043 BZA983040:BZB983043 CIW983040:CIX983043 CSS983040:CST983043 DCO983040:DCP983043 DMK983040:DML983043 DWG983040:DWH983043 EGC983040:EGD983043 EPY983040:EPZ983043 EZU983040:EZV983043 FJQ983040:FJR983043 FTM983040:FTN983043 GDI983040:GDJ983043 GNE983040:GNF983043 GXA983040:GXB983043 HGW983040:HGX983043 HQS983040:HQT983043 IAO983040:IAP983043 IKK983040:IKL983043 IUG983040:IUH983043 JEC983040:JED983043 JNY983040:JNZ983043 JXU983040:JXV983043 KHQ983040:KHR983043 KRM983040:KRN983043 LBI983040:LBJ983043 LLE983040:LLF983043 LVA983040:LVB983043 MEW983040:MEX983043 MOS983040:MOT983043 MYO983040:MYP983043 NIK983040:NIL983043 NSG983040:NSH983043 OCC983040:OCD983043 OLY983040:OLZ983043 OVU983040:OVV983043 PFQ983040:PFR983043 PPM983040:PPN983043 PZI983040:PZJ983043 QJE983040:QJF983043 QTA983040:QTB983043 RCW983040:RCX983043 RMS983040:RMT983043 RWO983040:RWP983043 SGK983040:SGL983043 SQG983040:SQH983043 TAC983040:TAD983043 TJY983040:TJZ983043 TTU983040:TTV983043 UDQ983040:UDR983043 UNM983040:UNN983043 UXI983040:UXJ983043 VHE983040:VHF983043 VRA983040:VRB983043 WAW983040:WAX983043 WKS983040:WKT983043 WUO983040:WUP983043 IC65548:ID65552 RY65548:RZ65552 ABU65548:ABV65552 ALQ65548:ALR65552 AVM65548:AVN65552 BFI65548:BFJ65552 BPE65548:BPF65552 BZA65548:BZB65552 CIW65548:CIX65552 CSS65548:CST65552 DCO65548:DCP65552 DMK65548:DML65552 DWG65548:DWH65552 EGC65548:EGD65552 EPY65548:EPZ65552 EZU65548:EZV65552 FJQ65548:FJR65552 FTM65548:FTN65552 GDI65548:GDJ65552 GNE65548:GNF65552 GXA65548:GXB65552 HGW65548:HGX65552 HQS65548:HQT65552 IAO65548:IAP65552 IKK65548:IKL65552 IUG65548:IUH65552 JEC65548:JED65552 JNY65548:JNZ65552 JXU65548:JXV65552 KHQ65548:KHR65552 KRM65548:KRN65552 LBI65548:LBJ65552 LLE65548:LLF65552 LVA65548:LVB65552 MEW65548:MEX65552 MOS65548:MOT65552 MYO65548:MYP65552 NIK65548:NIL65552 NSG65548:NSH65552 OCC65548:OCD65552 OLY65548:OLZ65552 OVU65548:OVV65552 PFQ65548:PFR65552 PPM65548:PPN65552 PZI65548:PZJ65552 QJE65548:QJF65552 QTA65548:QTB65552 RCW65548:RCX65552 RMS65548:RMT65552 RWO65548:RWP65552 SGK65548:SGL65552 SQG65548:SQH65552 TAC65548:TAD65552 TJY65548:TJZ65552 TTU65548:TTV65552 UDQ65548:UDR65552 UNM65548:UNN65552 UXI65548:UXJ65552 VHE65548:VHF65552 VRA65548:VRB65552 WAW65548:WAX65552 WKS65548:WKT65552 WUO65548:WUP65552 IC131084:ID131088 RY131084:RZ131088 ABU131084:ABV131088 ALQ131084:ALR131088 AVM131084:AVN131088 BFI131084:BFJ131088 BPE131084:BPF131088 BZA131084:BZB131088 CIW131084:CIX131088 CSS131084:CST131088 DCO131084:DCP131088 DMK131084:DML131088 DWG131084:DWH131088 EGC131084:EGD131088 EPY131084:EPZ131088 EZU131084:EZV131088 FJQ131084:FJR131088 FTM131084:FTN131088 GDI131084:GDJ131088 GNE131084:GNF131088 GXA131084:GXB131088 HGW131084:HGX131088 HQS131084:HQT131088 IAO131084:IAP131088 IKK131084:IKL131088 IUG131084:IUH131088 JEC131084:JED131088 JNY131084:JNZ131088 JXU131084:JXV131088 KHQ131084:KHR131088 KRM131084:KRN131088 LBI131084:LBJ131088 LLE131084:LLF131088 LVA131084:LVB131088 MEW131084:MEX131088 MOS131084:MOT131088 MYO131084:MYP131088 NIK131084:NIL131088 NSG131084:NSH131088 OCC131084:OCD131088 OLY131084:OLZ131088 OVU131084:OVV131088 PFQ131084:PFR131088 PPM131084:PPN131088 PZI131084:PZJ131088 QJE131084:QJF131088 QTA131084:QTB131088 RCW131084:RCX131088 RMS131084:RMT131088 RWO131084:RWP131088 SGK131084:SGL131088 SQG131084:SQH131088 TAC131084:TAD131088 TJY131084:TJZ131088 TTU131084:TTV131088 UDQ131084:UDR131088 UNM131084:UNN131088 UXI131084:UXJ131088 VHE131084:VHF131088 VRA131084:VRB131088 WAW131084:WAX131088 WKS131084:WKT131088 WUO131084:WUP131088 IC196620:ID196624 RY196620:RZ196624 ABU196620:ABV196624 ALQ196620:ALR196624 AVM196620:AVN196624 BFI196620:BFJ196624 BPE196620:BPF196624 BZA196620:BZB196624 CIW196620:CIX196624 CSS196620:CST196624 DCO196620:DCP196624 DMK196620:DML196624 DWG196620:DWH196624 EGC196620:EGD196624 EPY196620:EPZ196624 EZU196620:EZV196624 FJQ196620:FJR196624 FTM196620:FTN196624 GDI196620:GDJ196624 GNE196620:GNF196624 GXA196620:GXB196624 HGW196620:HGX196624 HQS196620:HQT196624 IAO196620:IAP196624 IKK196620:IKL196624 IUG196620:IUH196624 JEC196620:JED196624 JNY196620:JNZ196624 JXU196620:JXV196624 KHQ196620:KHR196624 KRM196620:KRN196624 LBI196620:LBJ196624 LLE196620:LLF196624 LVA196620:LVB196624 MEW196620:MEX196624 MOS196620:MOT196624 MYO196620:MYP196624 NIK196620:NIL196624 NSG196620:NSH196624 OCC196620:OCD196624 OLY196620:OLZ196624 OVU196620:OVV196624 PFQ196620:PFR196624 PPM196620:PPN196624 PZI196620:PZJ196624 QJE196620:QJF196624 QTA196620:QTB196624 RCW196620:RCX196624 RMS196620:RMT196624 RWO196620:RWP196624 SGK196620:SGL196624 SQG196620:SQH196624 TAC196620:TAD196624 TJY196620:TJZ196624 TTU196620:TTV196624 UDQ196620:UDR196624 UNM196620:UNN196624 UXI196620:UXJ196624 VHE196620:VHF196624 VRA196620:VRB196624 WAW196620:WAX196624 WKS196620:WKT196624 WUO196620:WUP196624 IC262156:ID262160 RY262156:RZ262160 ABU262156:ABV262160 ALQ262156:ALR262160 AVM262156:AVN262160 BFI262156:BFJ262160 BPE262156:BPF262160 BZA262156:BZB262160 CIW262156:CIX262160 CSS262156:CST262160 DCO262156:DCP262160 DMK262156:DML262160 DWG262156:DWH262160 EGC262156:EGD262160 EPY262156:EPZ262160 EZU262156:EZV262160 FJQ262156:FJR262160 FTM262156:FTN262160 GDI262156:GDJ262160 GNE262156:GNF262160 GXA262156:GXB262160 HGW262156:HGX262160 HQS262156:HQT262160 IAO262156:IAP262160 IKK262156:IKL262160 IUG262156:IUH262160 JEC262156:JED262160 JNY262156:JNZ262160 JXU262156:JXV262160 KHQ262156:KHR262160 KRM262156:KRN262160 LBI262156:LBJ262160 LLE262156:LLF262160 LVA262156:LVB262160 MEW262156:MEX262160 MOS262156:MOT262160 MYO262156:MYP262160 NIK262156:NIL262160 NSG262156:NSH262160 OCC262156:OCD262160 OLY262156:OLZ262160 OVU262156:OVV262160 PFQ262156:PFR262160 PPM262156:PPN262160 PZI262156:PZJ262160 QJE262156:QJF262160 QTA262156:QTB262160 RCW262156:RCX262160 RMS262156:RMT262160 RWO262156:RWP262160 SGK262156:SGL262160 SQG262156:SQH262160 TAC262156:TAD262160 TJY262156:TJZ262160 TTU262156:TTV262160 UDQ262156:UDR262160 UNM262156:UNN262160 UXI262156:UXJ262160 VHE262156:VHF262160 VRA262156:VRB262160 WAW262156:WAX262160 WKS262156:WKT262160 WUO262156:WUP262160 IC327692:ID327696 RY327692:RZ327696 ABU327692:ABV327696 ALQ327692:ALR327696 AVM327692:AVN327696 BFI327692:BFJ327696 BPE327692:BPF327696 BZA327692:BZB327696 CIW327692:CIX327696 CSS327692:CST327696 DCO327692:DCP327696 DMK327692:DML327696 DWG327692:DWH327696 EGC327692:EGD327696 EPY327692:EPZ327696 EZU327692:EZV327696 FJQ327692:FJR327696 FTM327692:FTN327696 GDI327692:GDJ327696 GNE327692:GNF327696 GXA327692:GXB327696 HGW327692:HGX327696 HQS327692:HQT327696 IAO327692:IAP327696 IKK327692:IKL327696 IUG327692:IUH327696 JEC327692:JED327696 JNY327692:JNZ327696 JXU327692:JXV327696 KHQ327692:KHR327696 KRM327692:KRN327696 LBI327692:LBJ327696 LLE327692:LLF327696 LVA327692:LVB327696 MEW327692:MEX327696 MOS327692:MOT327696 MYO327692:MYP327696 NIK327692:NIL327696 NSG327692:NSH327696 OCC327692:OCD327696 OLY327692:OLZ327696 OVU327692:OVV327696 PFQ327692:PFR327696 PPM327692:PPN327696 PZI327692:PZJ327696 QJE327692:QJF327696 QTA327692:QTB327696 RCW327692:RCX327696 RMS327692:RMT327696 RWO327692:RWP327696 SGK327692:SGL327696 SQG327692:SQH327696 TAC327692:TAD327696 TJY327692:TJZ327696 TTU327692:TTV327696 UDQ327692:UDR327696 UNM327692:UNN327696 UXI327692:UXJ327696 VHE327692:VHF327696 VRA327692:VRB327696 WAW327692:WAX327696 WKS327692:WKT327696 WUO327692:WUP327696 IC393228:ID393232 RY393228:RZ393232 ABU393228:ABV393232 ALQ393228:ALR393232 AVM393228:AVN393232 BFI393228:BFJ393232 BPE393228:BPF393232 BZA393228:BZB393232 CIW393228:CIX393232 CSS393228:CST393232 DCO393228:DCP393232 DMK393228:DML393232 DWG393228:DWH393232 EGC393228:EGD393232 EPY393228:EPZ393232 EZU393228:EZV393232 FJQ393228:FJR393232 FTM393228:FTN393232 GDI393228:GDJ393232 GNE393228:GNF393232 GXA393228:GXB393232 HGW393228:HGX393232 HQS393228:HQT393232 IAO393228:IAP393232 IKK393228:IKL393232 IUG393228:IUH393232 JEC393228:JED393232 JNY393228:JNZ393232 JXU393228:JXV393232 KHQ393228:KHR393232 KRM393228:KRN393232 LBI393228:LBJ393232 LLE393228:LLF393232 LVA393228:LVB393232 MEW393228:MEX393232 MOS393228:MOT393232 MYO393228:MYP393232 NIK393228:NIL393232 NSG393228:NSH393232 OCC393228:OCD393232 OLY393228:OLZ393232 OVU393228:OVV393232 PFQ393228:PFR393232 PPM393228:PPN393232 PZI393228:PZJ393232 QJE393228:QJF393232 QTA393228:QTB393232 RCW393228:RCX393232 RMS393228:RMT393232 RWO393228:RWP393232 SGK393228:SGL393232 SQG393228:SQH393232 TAC393228:TAD393232 TJY393228:TJZ393232 TTU393228:TTV393232 UDQ393228:UDR393232 UNM393228:UNN393232 UXI393228:UXJ393232 VHE393228:VHF393232 VRA393228:VRB393232 WAW393228:WAX393232 WKS393228:WKT393232 WUO393228:WUP393232 IC458764:ID458768 RY458764:RZ458768 ABU458764:ABV458768 ALQ458764:ALR458768 AVM458764:AVN458768 BFI458764:BFJ458768 BPE458764:BPF458768 BZA458764:BZB458768 CIW458764:CIX458768 CSS458764:CST458768 DCO458764:DCP458768 DMK458764:DML458768 DWG458764:DWH458768 EGC458764:EGD458768 EPY458764:EPZ458768 EZU458764:EZV458768 FJQ458764:FJR458768 FTM458764:FTN458768 GDI458764:GDJ458768 GNE458764:GNF458768 GXA458764:GXB458768 HGW458764:HGX458768 HQS458764:HQT458768 IAO458764:IAP458768 IKK458764:IKL458768 IUG458764:IUH458768 JEC458764:JED458768 JNY458764:JNZ458768 JXU458764:JXV458768 KHQ458764:KHR458768 KRM458764:KRN458768 LBI458764:LBJ458768 LLE458764:LLF458768 LVA458764:LVB458768 MEW458764:MEX458768 MOS458764:MOT458768 MYO458764:MYP458768 NIK458764:NIL458768 NSG458764:NSH458768 OCC458764:OCD458768 OLY458764:OLZ458768 OVU458764:OVV458768 PFQ458764:PFR458768 PPM458764:PPN458768 PZI458764:PZJ458768 QJE458764:QJF458768 QTA458764:QTB458768 RCW458764:RCX458768 RMS458764:RMT458768 RWO458764:RWP458768 SGK458764:SGL458768 SQG458764:SQH458768 TAC458764:TAD458768 TJY458764:TJZ458768 TTU458764:TTV458768 UDQ458764:UDR458768 UNM458764:UNN458768 UXI458764:UXJ458768 VHE458764:VHF458768 VRA458764:VRB458768 WAW458764:WAX458768 WKS458764:WKT458768 WUO458764:WUP458768 IC524300:ID524304 RY524300:RZ524304 ABU524300:ABV524304 ALQ524300:ALR524304 AVM524300:AVN524304 BFI524300:BFJ524304 BPE524300:BPF524304 BZA524300:BZB524304 CIW524300:CIX524304 CSS524300:CST524304 DCO524300:DCP524304 DMK524300:DML524304 DWG524300:DWH524304 EGC524300:EGD524304 EPY524300:EPZ524304 EZU524300:EZV524304 FJQ524300:FJR524304 FTM524300:FTN524304 GDI524300:GDJ524304 GNE524300:GNF524304 GXA524300:GXB524304 HGW524300:HGX524304 HQS524300:HQT524304 IAO524300:IAP524304 IKK524300:IKL524304 IUG524300:IUH524304 JEC524300:JED524304 JNY524300:JNZ524304 JXU524300:JXV524304 KHQ524300:KHR524304 KRM524300:KRN524304 LBI524300:LBJ524304 LLE524300:LLF524304 LVA524300:LVB524304 MEW524300:MEX524304 MOS524300:MOT524304 MYO524300:MYP524304 NIK524300:NIL524304 NSG524300:NSH524304 OCC524300:OCD524304 OLY524300:OLZ524304 OVU524300:OVV524304 PFQ524300:PFR524304 PPM524300:PPN524304 PZI524300:PZJ524304 QJE524300:QJF524304 QTA524300:QTB524304 RCW524300:RCX524304 RMS524300:RMT524304 RWO524300:RWP524304 SGK524300:SGL524304 SQG524300:SQH524304 TAC524300:TAD524304 TJY524300:TJZ524304 TTU524300:TTV524304 UDQ524300:UDR524304 UNM524300:UNN524304 UXI524300:UXJ524304 VHE524300:VHF524304 VRA524300:VRB524304 WAW524300:WAX524304 WKS524300:WKT524304 WUO524300:WUP524304 IC589836:ID589840 RY589836:RZ589840 ABU589836:ABV589840 ALQ589836:ALR589840 AVM589836:AVN589840 BFI589836:BFJ589840 BPE589836:BPF589840 BZA589836:BZB589840 CIW589836:CIX589840 CSS589836:CST589840 DCO589836:DCP589840 DMK589836:DML589840 DWG589836:DWH589840 EGC589836:EGD589840 EPY589836:EPZ589840 EZU589836:EZV589840 FJQ589836:FJR589840 FTM589836:FTN589840 GDI589836:GDJ589840 GNE589836:GNF589840 GXA589836:GXB589840 HGW589836:HGX589840 HQS589836:HQT589840 IAO589836:IAP589840 IKK589836:IKL589840 IUG589836:IUH589840 JEC589836:JED589840 JNY589836:JNZ589840 JXU589836:JXV589840 KHQ589836:KHR589840 KRM589836:KRN589840 LBI589836:LBJ589840 LLE589836:LLF589840 LVA589836:LVB589840 MEW589836:MEX589840 MOS589836:MOT589840 MYO589836:MYP589840 NIK589836:NIL589840 NSG589836:NSH589840 OCC589836:OCD589840 OLY589836:OLZ589840 OVU589836:OVV589840 PFQ589836:PFR589840 PPM589836:PPN589840 PZI589836:PZJ589840 QJE589836:QJF589840 QTA589836:QTB589840 RCW589836:RCX589840 RMS589836:RMT589840 RWO589836:RWP589840 SGK589836:SGL589840 SQG589836:SQH589840 TAC589836:TAD589840 TJY589836:TJZ589840 TTU589836:TTV589840 UDQ589836:UDR589840 UNM589836:UNN589840 UXI589836:UXJ589840 VHE589836:VHF589840 VRA589836:VRB589840 WAW589836:WAX589840 WKS589836:WKT589840 WUO589836:WUP589840 IC655372:ID655376 RY655372:RZ655376 ABU655372:ABV655376 ALQ655372:ALR655376 AVM655372:AVN655376 BFI655372:BFJ655376 BPE655372:BPF655376 BZA655372:BZB655376 CIW655372:CIX655376 CSS655372:CST655376 DCO655372:DCP655376 DMK655372:DML655376 DWG655372:DWH655376 EGC655372:EGD655376 EPY655372:EPZ655376 EZU655372:EZV655376 FJQ655372:FJR655376 FTM655372:FTN655376 GDI655372:GDJ655376 GNE655372:GNF655376 GXA655372:GXB655376 HGW655372:HGX655376 HQS655372:HQT655376 IAO655372:IAP655376 IKK655372:IKL655376 IUG655372:IUH655376 JEC655372:JED655376 JNY655372:JNZ655376 JXU655372:JXV655376 KHQ655372:KHR655376 KRM655372:KRN655376 LBI655372:LBJ655376 LLE655372:LLF655376 LVA655372:LVB655376 MEW655372:MEX655376 MOS655372:MOT655376 MYO655372:MYP655376 NIK655372:NIL655376 NSG655372:NSH655376 OCC655372:OCD655376 OLY655372:OLZ655376 OVU655372:OVV655376 PFQ655372:PFR655376 PPM655372:PPN655376 PZI655372:PZJ655376 QJE655372:QJF655376 QTA655372:QTB655376 RCW655372:RCX655376 RMS655372:RMT655376 RWO655372:RWP655376 SGK655372:SGL655376 SQG655372:SQH655376 TAC655372:TAD655376 TJY655372:TJZ655376 TTU655372:TTV655376 UDQ655372:UDR655376 UNM655372:UNN655376 UXI655372:UXJ655376 VHE655372:VHF655376 VRA655372:VRB655376 WAW655372:WAX655376 WKS655372:WKT655376 WUO655372:WUP655376 IC720908:ID720912 RY720908:RZ720912 ABU720908:ABV720912 ALQ720908:ALR720912 AVM720908:AVN720912 BFI720908:BFJ720912 BPE720908:BPF720912 BZA720908:BZB720912 CIW720908:CIX720912 CSS720908:CST720912 DCO720908:DCP720912 DMK720908:DML720912 DWG720908:DWH720912 EGC720908:EGD720912 EPY720908:EPZ720912 EZU720908:EZV720912 FJQ720908:FJR720912 FTM720908:FTN720912 GDI720908:GDJ720912 GNE720908:GNF720912 GXA720908:GXB720912 HGW720908:HGX720912 HQS720908:HQT720912 IAO720908:IAP720912 IKK720908:IKL720912 IUG720908:IUH720912 JEC720908:JED720912 JNY720908:JNZ720912 JXU720908:JXV720912 KHQ720908:KHR720912 KRM720908:KRN720912 LBI720908:LBJ720912 LLE720908:LLF720912 LVA720908:LVB720912 MEW720908:MEX720912 MOS720908:MOT720912 MYO720908:MYP720912 NIK720908:NIL720912 NSG720908:NSH720912 OCC720908:OCD720912 OLY720908:OLZ720912 OVU720908:OVV720912 PFQ720908:PFR720912 PPM720908:PPN720912 PZI720908:PZJ720912 QJE720908:QJF720912 QTA720908:QTB720912 RCW720908:RCX720912 RMS720908:RMT720912 RWO720908:RWP720912 SGK720908:SGL720912 SQG720908:SQH720912 TAC720908:TAD720912 TJY720908:TJZ720912 TTU720908:TTV720912 UDQ720908:UDR720912 UNM720908:UNN720912 UXI720908:UXJ720912 VHE720908:VHF720912 VRA720908:VRB720912 WAW720908:WAX720912 WKS720908:WKT720912 WUO720908:WUP720912 IC786444:ID786448 RY786444:RZ786448 ABU786444:ABV786448 ALQ786444:ALR786448 AVM786444:AVN786448 BFI786444:BFJ786448 BPE786444:BPF786448 BZA786444:BZB786448 CIW786444:CIX786448 CSS786444:CST786448 DCO786444:DCP786448 DMK786444:DML786448 DWG786444:DWH786448 EGC786444:EGD786448 EPY786444:EPZ786448 EZU786444:EZV786448 FJQ786444:FJR786448 FTM786444:FTN786448 GDI786444:GDJ786448 GNE786444:GNF786448 GXA786444:GXB786448 HGW786444:HGX786448 HQS786444:HQT786448 IAO786444:IAP786448 IKK786444:IKL786448 IUG786444:IUH786448 JEC786444:JED786448 JNY786444:JNZ786448 JXU786444:JXV786448 KHQ786444:KHR786448 KRM786444:KRN786448 LBI786444:LBJ786448 LLE786444:LLF786448 LVA786444:LVB786448 MEW786444:MEX786448 MOS786444:MOT786448 MYO786444:MYP786448 NIK786444:NIL786448 NSG786444:NSH786448 OCC786444:OCD786448 OLY786444:OLZ786448 OVU786444:OVV786448 PFQ786444:PFR786448 PPM786444:PPN786448 PZI786444:PZJ786448 QJE786444:QJF786448 QTA786444:QTB786448 RCW786444:RCX786448 RMS786444:RMT786448 RWO786444:RWP786448 SGK786444:SGL786448 SQG786444:SQH786448 TAC786444:TAD786448 TJY786444:TJZ786448 TTU786444:TTV786448 UDQ786444:UDR786448 UNM786444:UNN786448 UXI786444:UXJ786448 VHE786444:VHF786448 VRA786444:VRB786448 WAW786444:WAX786448 WKS786444:WKT786448 WUO786444:WUP786448 IC851980:ID851984 RY851980:RZ851984 ABU851980:ABV851984 ALQ851980:ALR851984 AVM851980:AVN851984 BFI851980:BFJ851984 BPE851980:BPF851984 BZA851980:BZB851984 CIW851980:CIX851984 CSS851980:CST851984 DCO851980:DCP851984 DMK851980:DML851984 DWG851980:DWH851984 EGC851980:EGD851984 EPY851980:EPZ851984 EZU851980:EZV851984 FJQ851980:FJR851984 FTM851980:FTN851984 GDI851980:GDJ851984 GNE851980:GNF851984 GXA851980:GXB851984 HGW851980:HGX851984 HQS851980:HQT851984 IAO851980:IAP851984 IKK851980:IKL851984 IUG851980:IUH851984 JEC851980:JED851984 JNY851980:JNZ851984 JXU851980:JXV851984 KHQ851980:KHR851984 KRM851980:KRN851984 LBI851980:LBJ851984 LLE851980:LLF851984 LVA851980:LVB851984 MEW851980:MEX851984 MOS851980:MOT851984 MYO851980:MYP851984 NIK851980:NIL851984 NSG851980:NSH851984 OCC851980:OCD851984 OLY851980:OLZ851984 OVU851980:OVV851984 PFQ851980:PFR851984 PPM851980:PPN851984 PZI851980:PZJ851984 QJE851980:QJF851984 QTA851980:QTB851984 RCW851980:RCX851984 RMS851980:RMT851984 RWO851980:RWP851984 SGK851980:SGL851984 SQG851980:SQH851984 TAC851980:TAD851984 TJY851980:TJZ851984 TTU851980:TTV851984 UDQ851980:UDR851984 UNM851980:UNN851984 UXI851980:UXJ851984 VHE851980:VHF851984 VRA851980:VRB851984 WAW851980:WAX851984 WKS851980:WKT851984 WUO851980:WUP851984 IC917516:ID917520 RY917516:RZ917520 ABU917516:ABV917520 ALQ917516:ALR917520 AVM917516:AVN917520 BFI917516:BFJ917520 BPE917516:BPF917520 BZA917516:BZB917520 CIW917516:CIX917520 CSS917516:CST917520 DCO917516:DCP917520 DMK917516:DML917520 DWG917516:DWH917520 EGC917516:EGD917520 EPY917516:EPZ917520 EZU917516:EZV917520 FJQ917516:FJR917520 FTM917516:FTN917520 GDI917516:GDJ917520 GNE917516:GNF917520 GXA917516:GXB917520 HGW917516:HGX917520 HQS917516:HQT917520 IAO917516:IAP917520 IKK917516:IKL917520 IUG917516:IUH917520 JEC917516:JED917520 JNY917516:JNZ917520 JXU917516:JXV917520 KHQ917516:KHR917520 KRM917516:KRN917520 LBI917516:LBJ917520 LLE917516:LLF917520 LVA917516:LVB917520 MEW917516:MEX917520 MOS917516:MOT917520 MYO917516:MYP917520 NIK917516:NIL917520 NSG917516:NSH917520 OCC917516:OCD917520 OLY917516:OLZ917520 OVU917516:OVV917520 PFQ917516:PFR917520 PPM917516:PPN917520 PZI917516:PZJ917520 QJE917516:QJF917520 QTA917516:QTB917520 RCW917516:RCX917520 RMS917516:RMT917520 RWO917516:RWP917520 SGK917516:SGL917520 SQG917516:SQH917520 TAC917516:TAD917520 TJY917516:TJZ917520 TTU917516:TTV917520 UDQ917516:UDR917520 UNM917516:UNN917520 UXI917516:UXJ917520 VHE917516:VHF917520 VRA917516:VRB917520 WAW917516:WAX917520 WKS917516:WKT917520 WUO917516:WUP917520 IC983052:ID983056 RY983052:RZ983056 ABU983052:ABV983056 ALQ983052:ALR983056 AVM983052:AVN983056 BFI983052:BFJ983056 BPE983052:BPF983056 BZA983052:BZB983056 CIW983052:CIX983056 CSS983052:CST983056 DCO983052:DCP983056 DMK983052:DML983056 DWG983052:DWH983056 EGC983052:EGD983056 EPY983052:EPZ983056 EZU983052:EZV983056 FJQ983052:FJR983056 FTM983052:FTN983056 GDI983052:GDJ983056 GNE983052:GNF983056 GXA983052:GXB983056 HGW983052:HGX983056 HQS983052:HQT983056 IAO983052:IAP983056 IKK983052:IKL983056 IUG983052:IUH983056 JEC983052:JED983056 JNY983052:JNZ983056 JXU983052:JXV983056 KHQ983052:KHR983056 KRM983052:KRN983056 LBI983052:LBJ983056 LLE983052:LLF983056 LVA983052:LVB983056 MEW983052:MEX983056 MOS983052:MOT983056 MYO983052:MYP983056 NIK983052:NIL983056 NSG983052:NSH983056 OCC983052:OCD983056 OLY983052:OLZ983056 OVU983052:OVV983056 PFQ983052:PFR983056 PPM983052:PPN983056 PZI983052:PZJ983056 QJE983052:QJF983056 QTA983052:QTB983056 RCW983052:RCX983056 RMS983052:RMT983056 RWO983052:RWP983056 SGK983052:SGL983056 SQG983052:SQH983056 TAC983052:TAD983056 TJY983052:TJZ983056 TTU983052:TTV983056 UDQ983052:UDR983056 UNM983052:UNN983056 UXI983052:UXJ983056 VHE983052:VHF983056 VRA983052:VRB983056 WAW983052:WAX983056 WKS983052:WKT983056 WUO983052:WUP983056 IC65544:ID65544 RY65544:RZ65544 ABU65544:ABV65544 ALQ65544:ALR65544 AVM65544:AVN65544 BFI65544:BFJ65544 BPE65544:BPF65544 BZA65544:BZB65544 CIW65544:CIX65544 CSS65544:CST65544 DCO65544:DCP65544 DMK65544:DML65544 DWG65544:DWH65544 EGC65544:EGD65544 EPY65544:EPZ65544 EZU65544:EZV65544 FJQ65544:FJR65544 FTM65544:FTN65544 GDI65544:GDJ65544 GNE65544:GNF65544 GXA65544:GXB65544 HGW65544:HGX65544 HQS65544:HQT65544 IAO65544:IAP65544 IKK65544:IKL65544 IUG65544:IUH65544 JEC65544:JED65544 JNY65544:JNZ65544 JXU65544:JXV65544 KHQ65544:KHR65544 KRM65544:KRN65544 LBI65544:LBJ65544 LLE65544:LLF65544 LVA65544:LVB65544 MEW65544:MEX65544 MOS65544:MOT65544 MYO65544:MYP65544 NIK65544:NIL65544 NSG65544:NSH65544 OCC65544:OCD65544 OLY65544:OLZ65544 OVU65544:OVV65544 PFQ65544:PFR65544 PPM65544:PPN65544 PZI65544:PZJ65544 QJE65544:QJF65544 QTA65544:QTB65544 RCW65544:RCX65544 RMS65544:RMT65544 RWO65544:RWP65544 SGK65544:SGL65544 SQG65544:SQH65544 TAC65544:TAD65544 TJY65544:TJZ65544 TTU65544:TTV65544 UDQ65544:UDR65544 UNM65544:UNN65544 UXI65544:UXJ65544 VHE65544:VHF65544 VRA65544:VRB65544 WAW65544:WAX65544 WKS65544:WKT65544 WUO65544:WUP65544 IC131080:ID131080 RY131080:RZ131080 ABU131080:ABV131080 ALQ131080:ALR131080 AVM131080:AVN131080 BFI131080:BFJ131080 BPE131080:BPF131080 BZA131080:BZB131080 CIW131080:CIX131080 CSS131080:CST131080 DCO131080:DCP131080 DMK131080:DML131080 DWG131080:DWH131080 EGC131080:EGD131080 EPY131080:EPZ131080 EZU131080:EZV131080 FJQ131080:FJR131080 FTM131080:FTN131080 GDI131080:GDJ131080 GNE131080:GNF131080 GXA131080:GXB131080 HGW131080:HGX131080 HQS131080:HQT131080 IAO131080:IAP131080 IKK131080:IKL131080 IUG131080:IUH131080 JEC131080:JED131080 JNY131080:JNZ131080 JXU131080:JXV131080 KHQ131080:KHR131080 KRM131080:KRN131080 LBI131080:LBJ131080 LLE131080:LLF131080 LVA131080:LVB131080 MEW131080:MEX131080 MOS131080:MOT131080 MYO131080:MYP131080 NIK131080:NIL131080 NSG131080:NSH131080 OCC131080:OCD131080 OLY131080:OLZ131080 OVU131080:OVV131080 PFQ131080:PFR131080 PPM131080:PPN131080 PZI131080:PZJ131080 QJE131080:QJF131080 QTA131080:QTB131080 RCW131080:RCX131080 RMS131080:RMT131080 RWO131080:RWP131080 SGK131080:SGL131080 SQG131080:SQH131080 TAC131080:TAD131080 TJY131080:TJZ131080 TTU131080:TTV131080 UDQ131080:UDR131080 UNM131080:UNN131080 UXI131080:UXJ131080 VHE131080:VHF131080 VRA131080:VRB131080 WAW131080:WAX131080 WKS131080:WKT131080 WUO131080:WUP131080 IC196616:ID196616 RY196616:RZ196616 ABU196616:ABV196616 ALQ196616:ALR196616 AVM196616:AVN196616 BFI196616:BFJ196616 BPE196616:BPF196616 BZA196616:BZB196616 CIW196616:CIX196616 CSS196616:CST196616 DCO196616:DCP196616 DMK196616:DML196616 DWG196616:DWH196616 EGC196616:EGD196616 EPY196616:EPZ196616 EZU196616:EZV196616 FJQ196616:FJR196616 FTM196616:FTN196616 GDI196616:GDJ196616 GNE196616:GNF196616 GXA196616:GXB196616 HGW196616:HGX196616 HQS196616:HQT196616 IAO196616:IAP196616 IKK196616:IKL196616 IUG196616:IUH196616 JEC196616:JED196616 JNY196616:JNZ196616 JXU196616:JXV196616 KHQ196616:KHR196616 KRM196616:KRN196616 LBI196616:LBJ196616 LLE196616:LLF196616 LVA196616:LVB196616 MEW196616:MEX196616 MOS196616:MOT196616 MYO196616:MYP196616 NIK196616:NIL196616 NSG196616:NSH196616 OCC196616:OCD196616 OLY196616:OLZ196616 OVU196616:OVV196616 PFQ196616:PFR196616 PPM196616:PPN196616 PZI196616:PZJ196616 QJE196616:QJF196616 QTA196616:QTB196616 RCW196616:RCX196616 RMS196616:RMT196616 RWO196616:RWP196616 SGK196616:SGL196616 SQG196616:SQH196616 TAC196616:TAD196616 TJY196616:TJZ196616 TTU196616:TTV196616 UDQ196616:UDR196616 UNM196616:UNN196616 UXI196616:UXJ196616 VHE196616:VHF196616 VRA196616:VRB196616 WAW196616:WAX196616 WKS196616:WKT196616 WUO196616:WUP196616 IC262152:ID262152 RY262152:RZ262152 ABU262152:ABV262152 ALQ262152:ALR262152 AVM262152:AVN262152 BFI262152:BFJ262152 BPE262152:BPF262152 BZA262152:BZB262152 CIW262152:CIX262152 CSS262152:CST262152 DCO262152:DCP262152 DMK262152:DML262152 DWG262152:DWH262152 EGC262152:EGD262152 EPY262152:EPZ262152 EZU262152:EZV262152 FJQ262152:FJR262152 FTM262152:FTN262152 GDI262152:GDJ262152 GNE262152:GNF262152 GXA262152:GXB262152 HGW262152:HGX262152 HQS262152:HQT262152 IAO262152:IAP262152 IKK262152:IKL262152 IUG262152:IUH262152 JEC262152:JED262152 JNY262152:JNZ262152 JXU262152:JXV262152 KHQ262152:KHR262152 KRM262152:KRN262152 LBI262152:LBJ262152 LLE262152:LLF262152 LVA262152:LVB262152 MEW262152:MEX262152 MOS262152:MOT262152 MYO262152:MYP262152 NIK262152:NIL262152 NSG262152:NSH262152 OCC262152:OCD262152 OLY262152:OLZ262152 OVU262152:OVV262152 PFQ262152:PFR262152 PPM262152:PPN262152 PZI262152:PZJ262152 QJE262152:QJF262152 QTA262152:QTB262152 RCW262152:RCX262152 RMS262152:RMT262152 RWO262152:RWP262152 SGK262152:SGL262152 SQG262152:SQH262152 TAC262152:TAD262152 TJY262152:TJZ262152 TTU262152:TTV262152 UDQ262152:UDR262152 UNM262152:UNN262152 UXI262152:UXJ262152 VHE262152:VHF262152 VRA262152:VRB262152 WAW262152:WAX262152 WKS262152:WKT262152 WUO262152:WUP262152 IC327688:ID327688 RY327688:RZ327688 ABU327688:ABV327688 ALQ327688:ALR327688 AVM327688:AVN327688 BFI327688:BFJ327688 BPE327688:BPF327688 BZA327688:BZB327688 CIW327688:CIX327688 CSS327688:CST327688 DCO327688:DCP327688 DMK327688:DML327688 DWG327688:DWH327688 EGC327688:EGD327688 EPY327688:EPZ327688 EZU327688:EZV327688 FJQ327688:FJR327688 FTM327688:FTN327688 GDI327688:GDJ327688 GNE327688:GNF327688 GXA327688:GXB327688 HGW327688:HGX327688 HQS327688:HQT327688 IAO327688:IAP327688 IKK327688:IKL327688 IUG327688:IUH327688 JEC327688:JED327688 JNY327688:JNZ327688 JXU327688:JXV327688 KHQ327688:KHR327688 KRM327688:KRN327688 LBI327688:LBJ327688 LLE327688:LLF327688 LVA327688:LVB327688 MEW327688:MEX327688 MOS327688:MOT327688 MYO327688:MYP327688 NIK327688:NIL327688 NSG327688:NSH327688 OCC327688:OCD327688 OLY327688:OLZ327688 OVU327688:OVV327688 PFQ327688:PFR327688 PPM327688:PPN327688 PZI327688:PZJ327688 QJE327688:QJF327688 QTA327688:QTB327688 RCW327688:RCX327688 RMS327688:RMT327688 RWO327688:RWP327688 SGK327688:SGL327688 SQG327688:SQH327688 TAC327688:TAD327688 TJY327688:TJZ327688 TTU327688:TTV327688 UDQ327688:UDR327688 UNM327688:UNN327688 UXI327688:UXJ327688 VHE327688:VHF327688 VRA327688:VRB327688 WAW327688:WAX327688 WKS327688:WKT327688 WUO327688:WUP327688 IC393224:ID393224 RY393224:RZ393224 ABU393224:ABV393224 ALQ393224:ALR393224 AVM393224:AVN393224 BFI393224:BFJ393224 BPE393224:BPF393224 BZA393224:BZB393224 CIW393224:CIX393224 CSS393224:CST393224 DCO393224:DCP393224 DMK393224:DML393224 DWG393224:DWH393224 EGC393224:EGD393224 EPY393224:EPZ393224 EZU393224:EZV393224 FJQ393224:FJR393224 FTM393224:FTN393224 GDI393224:GDJ393224 GNE393224:GNF393224 GXA393224:GXB393224 HGW393224:HGX393224 HQS393224:HQT393224 IAO393224:IAP393224 IKK393224:IKL393224 IUG393224:IUH393224 JEC393224:JED393224 JNY393224:JNZ393224 JXU393224:JXV393224 KHQ393224:KHR393224 KRM393224:KRN393224 LBI393224:LBJ393224 LLE393224:LLF393224 LVA393224:LVB393224 MEW393224:MEX393224 MOS393224:MOT393224 MYO393224:MYP393224 NIK393224:NIL393224 NSG393224:NSH393224 OCC393224:OCD393224 OLY393224:OLZ393224 OVU393224:OVV393224 PFQ393224:PFR393224 PPM393224:PPN393224 PZI393224:PZJ393224 QJE393224:QJF393224 QTA393224:QTB393224 RCW393224:RCX393224 RMS393224:RMT393224 RWO393224:RWP393224 SGK393224:SGL393224 SQG393224:SQH393224 TAC393224:TAD393224 TJY393224:TJZ393224 TTU393224:TTV393224 UDQ393224:UDR393224 UNM393224:UNN393224 UXI393224:UXJ393224 VHE393224:VHF393224 VRA393224:VRB393224 WAW393224:WAX393224 WKS393224:WKT393224 WUO393224:WUP393224 IC458760:ID458760 RY458760:RZ458760 ABU458760:ABV458760 ALQ458760:ALR458760 AVM458760:AVN458760 BFI458760:BFJ458760 BPE458760:BPF458760 BZA458760:BZB458760 CIW458760:CIX458760 CSS458760:CST458760 DCO458760:DCP458760 DMK458760:DML458760 DWG458760:DWH458760 EGC458760:EGD458760 EPY458760:EPZ458760 EZU458760:EZV458760 FJQ458760:FJR458760 FTM458760:FTN458760 GDI458760:GDJ458760 GNE458760:GNF458760 GXA458760:GXB458760 HGW458760:HGX458760 HQS458760:HQT458760 IAO458760:IAP458760 IKK458760:IKL458760 IUG458760:IUH458760 JEC458760:JED458760 JNY458760:JNZ458760 JXU458760:JXV458760 KHQ458760:KHR458760 KRM458760:KRN458760 LBI458760:LBJ458760 LLE458760:LLF458760 LVA458760:LVB458760 MEW458760:MEX458760 MOS458760:MOT458760 MYO458760:MYP458760 NIK458760:NIL458760 NSG458760:NSH458760 OCC458760:OCD458760 OLY458760:OLZ458760 OVU458760:OVV458760 PFQ458760:PFR458760 PPM458760:PPN458760 PZI458760:PZJ458760 QJE458760:QJF458760 QTA458760:QTB458760 RCW458760:RCX458760 RMS458760:RMT458760 RWO458760:RWP458760 SGK458760:SGL458760 SQG458760:SQH458760 TAC458760:TAD458760 TJY458760:TJZ458760 TTU458760:TTV458760 UDQ458760:UDR458760 UNM458760:UNN458760 UXI458760:UXJ458760 VHE458760:VHF458760 VRA458760:VRB458760 WAW458760:WAX458760 WKS458760:WKT458760 WUO458760:WUP458760 IC524296:ID524296 RY524296:RZ524296 ABU524296:ABV524296 ALQ524296:ALR524296 AVM524296:AVN524296 BFI524296:BFJ524296 BPE524296:BPF524296 BZA524296:BZB524296 CIW524296:CIX524296 CSS524296:CST524296 DCO524296:DCP524296 DMK524296:DML524296 DWG524296:DWH524296 EGC524296:EGD524296 EPY524296:EPZ524296 EZU524296:EZV524296 FJQ524296:FJR524296 FTM524296:FTN524296 GDI524296:GDJ524296 GNE524296:GNF524296 GXA524296:GXB524296 HGW524296:HGX524296 HQS524296:HQT524296 IAO524296:IAP524296 IKK524296:IKL524296 IUG524296:IUH524296 JEC524296:JED524296 JNY524296:JNZ524296 JXU524296:JXV524296 KHQ524296:KHR524296 KRM524296:KRN524296 LBI524296:LBJ524296 LLE524296:LLF524296 LVA524296:LVB524296 MEW524296:MEX524296 MOS524296:MOT524296 MYO524296:MYP524296 NIK524296:NIL524296 NSG524296:NSH524296 OCC524296:OCD524296 OLY524296:OLZ524296 OVU524296:OVV524296 PFQ524296:PFR524296 PPM524296:PPN524296 PZI524296:PZJ524296 QJE524296:QJF524296 QTA524296:QTB524296 RCW524296:RCX524296 RMS524296:RMT524296 RWO524296:RWP524296 SGK524296:SGL524296 SQG524296:SQH524296 TAC524296:TAD524296 TJY524296:TJZ524296 TTU524296:TTV524296 UDQ524296:UDR524296 UNM524296:UNN524296 UXI524296:UXJ524296 VHE524296:VHF524296 VRA524296:VRB524296 WAW524296:WAX524296 WKS524296:WKT524296 WUO524296:WUP524296 IC589832:ID589832 RY589832:RZ589832 ABU589832:ABV589832 ALQ589832:ALR589832 AVM589832:AVN589832 BFI589832:BFJ589832 BPE589832:BPF589832 BZA589832:BZB589832 CIW589832:CIX589832 CSS589832:CST589832 DCO589832:DCP589832 DMK589832:DML589832 DWG589832:DWH589832 EGC589832:EGD589832 EPY589832:EPZ589832 EZU589832:EZV589832 FJQ589832:FJR589832 FTM589832:FTN589832 GDI589832:GDJ589832 GNE589832:GNF589832 GXA589832:GXB589832 HGW589832:HGX589832 HQS589832:HQT589832 IAO589832:IAP589832 IKK589832:IKL589832 IUG589832:IUH589832 JEC589832:JED589832 JNY589832:JNZ589832 JXU589832:JXV589832 KHQ589832:KHR589832 KRM589832:KRN589832 LBI589832:LBJ589832 LLE589832:LLF589832 LVA589832:LVB589832 MEW589832:MEX589832 MOS589832:MOT589832 MYO589832:MYP589832 NIK589832:NIL589832 NSG589832:NSH589832 OCC589832:OCD589832 OLY589832:OLZ589832 OVU589832:OVV589832 PFQ589832:PFR589832 PPM589832:PPN589832 PZI589832:PZJ589832 QJE589832:QJF589832 QTA589832:QTB589832 RCW589832:RCX589832 RMS589832:RMT589832 RWO589832:RWP589832 SGK589832:SGL589832 SQG589832:SQH589832 TAC589832:TAD589832 TJY589832:TJZ589832 TTU589832:TTV589832 UDQ589832:UDR589832 UNM589832:UNN589832 UXI589832:UXJ589832 VHE589832:VHF589832 VRA589832:VRB589832 WAW589832:WAX589832 WKS589832:WKT589832 WUO589832:WUP589832 IC655368:ID655368 RY655368:RZ655368 ABU655368:ABV655368 ALQ655368:ALR655368 AVM655368:AVN655368 BFI655368:BFJ655368 BPE655368:BPF655368 BZA655368:BZB655368 CIW655368:CIX655368 CSS655368:CST655368 DCO655368:DCP655368 DMK655368:DML655368 DWG655368:DWH655368 EGC655368:EGD655368 EPY655368:EPZ655368 EZU655368:EZV655368 FJQ655368:FJR655368 FTM655368:FTN655368 GDI655368:GDJ655368 GNE655368:GNF655368 GXA655368:GXB655368 HGW655368:HGX655368 HQS655368:HQT655368 IAO655368:IAP655368 IKK655368:IKL655368 IUG655368:IUH655368 JEC655368:JED655368 JNY655368:JNZ655368 JXU655368:JXV655368 KHQ655368:KHR655368 KRM655368:KRN655368 LBI655368:LBJ655368 LLE655368:LLF655368 LVA655368:LVB655368 MEW655368:MEX655368 MOS655368:MOT655368 MYO655368:MYP655368 NIK655368:NIL655368 NSG655368:NSH655368 OCC655368:OCD655368 OLY655368:OLZ655368 OVU655368:OVV655368 PFQ655368:PFR655368 PPM655368:PPN655368 PZI655368:PZJ655368 QJE655368:QJF655368 QTA655368:QTB655368 RCW655368:RCX655368 RMS655368:RMT655368 RWO655368:RWP655368 SGK655368:SGL655368 SQG655368:SQH655368 TAC655368:TAD655368 TJY655368:TJZ655368 TTU655368:TTV655368 UDQ655368:UDR655368 UNM655368:UNN655368 UXI655368:UXJ655368 VHE655368:VHF655368 VRA655368:VRB655368 WAW655368:WAX655368 WKS655368:WKT655368 WUO655368:WUP655368 IC720904:ID720904 RY720904:RZ720904 ABU720904:ABV720904 ALQ720904:ALR720904 AVM720904:AVN720904 BFI720904:BFJ720904 BPE720904:BPF720904 BZA720904:BZB720904 CIW720904:CIX720904 CSS720904:CST720904 DCO720904:DCP720904 DMK720904:DML720904 DWG720904:DWH720904 EGC720904:EGD720904 EPY720904:EPZ720904 EZU720904:EZV720904 FJQ720904:FJR720904 FTM720904:FTN720904 GDI720904:GDJ720904 GNE720904:GNF720904 GXA720904:GXB720904 HGW720904:HGX720904 HQS720904:HQT720904 IAO720904:IAP720904 IKK720904:IKL720904 IUG720904:IUH720904 JEC720904:JED720904 JNY720904:JNZ720904 JXU720904:JXV720904 KHQ720904:KHR720904 KRM720904:KRN720904 LBI720904:LBJ720904 LLE720904:LLF720904 LVA720904:LVB720904 MEW720904:MEX720904 MOS720904:MOT720904 MYO720904:MYP720904 NIK720904:NIL720904 NSG720904:NSH720904 OCC720904:OCD720904 OLY720904:OLZ720904 OVU720904:OVV720904 PFQ720904:PFR720904 PPM720904:PPN720904 PZI720904:PZJ720904 QJE720904:QJF720904 QTA720904:QTB720904 RCW720904:RCX720904 RMS720904:RMT720904 RWO720904:RWP720904 SGK720904:SGL720904 SQG720904:SQH720904 TAC720904:TAD720904 TJY720904:TJZ720904 TTU720904:TTV720904 UDQ720904:UDR720904 UNM720904:UNN720904 UXI720904:UXJ720904 VHE720904:VHF720904 VRA720904:VRB720904 WAW720904:WAX720904 WKS720904:WKT720904 WUO720904:WUP720904 IC786440:ID786440 RY786440:RZ786440 ABU786440:ABV786440 ALQ786440:ALR786440 AVM786440:AVN786440 BFI786440:BFJ786440 BPE786440:BPF786440 BZA786440:BZB786440 CIW786440:CIX786440 CSS786440:CST786440 DCO786440:DCP786440 DMK786440:DML786440 DWG786440:DWH786440 EGC786440:EGD786440 EPY786440:EPZ786440 EZU786440:EZV786440 FJQ786440:FJR786440 FTM786440:FTN786440 GDI786440:GDJ786440 GNE786440:GNF786440 GXA786440:GXB786440 HGW786440:HGX786440 HQS786440:HQT786440 IAO786440:IAP786440 IKK786440:IKL786440 IUG786440:IUH786440 JEC786440:JED786440 JNY786440:JNZ786440 JXU786440:JXV786440 KHQ786440:KHR786440 KRM786440:KRN786440 LBI786440:LBJ786440 LLE786440:LLF786440 LVA786440:LVB786440 MEW786440:MEX786440 MOS786440:MOT786440 MYO786440:MYP786440 NIK786440:NIL786440 NSG786440:NSH786440 OCC786440:OCD786440 OLY786440:OLZ786440 OVU786440:OVV786440 PFQ786440:PFR786440 PPM786440:PPN786440 PZI786440:PZJ786440 QJE786440:QJF786440 QTA786440:QTB786440 RCW786440:RCX786440 RMS786440:RMT786440 RWO786440:RWP786440 SGK786440:SGL786440 SQG786440:SQH786440 TAC786440:TAD786440 TJY786440:TJZ786440 TTU786440:TTV786440 UDQ786440:UDR786440 UNM786440:UNN786440 UXI786440:UXJ786440 VHE786440:VHF786440 VRA786440:VRB786440 WAW786440:WAX786440 WKS786440:WKT786440 WUO786440:WUP786440 IC851976:ID851976 RY851976:RZ851976 ABU851976:ABV851976 ALQ851976:ALR851976 AVM851976:AVN851976 BFI851976:BFJ851976 BPE851976:BPF851976 BZA851976:BZB851976 CIW851976:CIX851976 CSS851976:CST851976 DCO851976:DCP851976 DMK851976:DML851976 DWG851976:DWH851976 EGC851976:EGD851976 EPY851976:EPZ851976 EZU851976:EZV851976 FJQ851976:FJR851976 FTM851976:FTN851976 GDI851976:GDJ851976 GNE851976:GNF851976 GXA851976:GXB851976 HGW851976:HGX851976 HQS851976:HQT851976 IAO851976:IAP851976 IKK851976:IKL851976 IUG851976:IUH851976 JEC851976:JED851976 JNY851976:JNZ851976 JXU851976:JXV851976 KHQ851976:KHR851976 KRM851976:KRN851976 LBI851976:LBJ851976 LLE851976:LLF851976 LVA851976:LVB851976 MEW851976:MEX851976 MOS851976:MOT851976 MYO851976:MYP851976 NIK851976:NIL851976 NSG851976:NSH851976 OCC851976:OCD851976 OLY851976:OLZ851976 OVU851976:OVV851976 PFQ851976:PFR851976 PPM851976:PPN851976 PZI851976:PZJ851976 QJE851976:QJF851976 QTA851976:QTB851976 RCW851976:RCX851976 RMS851976:RMT851976 RWO851976:RWP851976 SGK851976:SGL851976 SQG851976:SQH851976 TAC851976:TAD851976 TJY851976:TJZ851976 TTU851976:TTV851976 UDQ851976:UDR851976 UNM851976:UNN851976 UXI851976:UXJ851976 VHE851976:VHF851976 VRA851976:VRB851976 WAW851976:WAX851976 WKS851976:WKT851976 WUO851976:WUP851976 IC917512:ID917512 RY917512:RZ917512 ABU917512:ABV917512 ALQ917512:ALR917512 AVM917512:AVN917512 BFI917512:BFJ917512 BPE917512:BPF917512 BZA917512:BZB917512 CIW917512:CIX917512 CSS917512:CST917512 DCO917512:DCP917512 DMK917512:DML917512 DWG917512:DWH917512 EGC917512:EGD917512 EPY917512:EPZ917512 EZU917512:EZV917512 FJQ917512:FJR917512 FTM917512:FTN917512 GDI917512:GDJ917512 GNE917512:GNF917512 GXA917512:GXB917512 HGW917512:HGX917512 HQS917512:HQT917512 IAO917512:IAP917512 IKK917512:IKL917512 IUG917512:IUH917512 JEC917512:JED917512 JNY917512:JNZ917512 JXU917512:JXV917512 KHQ917512:KHR917512 KRM917512:KRN917512 LBI917512:LBJ917512 LLE917512:LLF917512 LVA917512:LVB917512 MEW917512:MEX917512 MOS917512:MOT917512 MYO917512:MYP917512 NIK917512:NIL917512 NSG917512:NSH917512 OCC917512:OCD917512 OLY917512:OLZ917512 OVU917512:OVV917512 PFQ917512:PFR917512 PPM917512:PPN917512 PZI917512:PZJ917512 QJE917512:QJF917512 QTA917512:QTB917512 RCW917512:RCX917512 RMS917512:RMT917512 RWO917512:RWP917512 SGK917512:SGL917512 SQG917512:SQH917512 TAC917512:TAD917512 TJY917512:TJZ917512 TTU917512:TTV917512 UDQ917512:UDR917512 UNM917512:UNN917512 UXI917512:UXJ917512 VHE917512:VHF917512 VRA917512:VRB917512 WAW917512:WAX917512 WKS917512:WKT917512 WUO917512:WUP917512 IC983048:ID983048 RY983048:RZ983048 ABU983048:ABV983048 ALQ983048:ALR983048 AVM983048:AVN983048 BFI983048:BFJ983048 BPE983048:BPF983048 BZA983048:BZB983048 CIW983048:CIX983048 CSS983048:CST983048 DCO983048:DCP983048 DMK983048:DML983048 DWG983048:DWH983048 EGC983048:EGD983048 EPY983048:EPZ983048 EZU983048:EZV983048 FJQ983048:FJR983048 FTM983048:FTN983048 GDI983048:GDJ983048 GNE983048:GNF983048 GXA983048:GXB983048 HGW983048:HGX983048 HQS983048:HQT983048 IAO983048:IAP983048 IKK983048:IKL983048 IUG983048:IUH983048 JEC983048:JED983048 JNY983048:JNZ983048 JXU983048:JXV983048 KHQ983048:KHR983048 KRM983048:KRN983048 LBI983048:LBJ983048 LLE983048:LLF983048 LVA983048:LVB983048 MEW983048:MEX983048 MOS983048:MOT983048 MYO983048:MYP983048 NIK983048:NIL983048 NSG983048:NSH983048 OCC983048:OCD983048 OLY983048:OLZ983048 OVU983048:OVV983048 PFQ983048:PFR983048 PPM983048:PPN983048 PZI983048:PZJ983048 QJE983048:QJF983048 QTA983048:QTB983048 RCW983048:RCX983048 RMS983048:RMT983048 RWO983048:RWP983048 SGK983048:SGL983048 SQG983048:SQH983048 TAC983048:TAD983048 TJY983048:TJZ983048 TTU983048:TTV983048 UDQ983048:UDR983048 UNM983048:UNN983048 UXI983048:UXJ983048 VHE983048:VHF983048 VRA983048:VRB983048 WAW983048:WAX983048 WKS983048:WKT983048 WUO983048:WUP983048 IC65543 RY65543 ABU65543 ALQ65543 AVM65543 BFI65543 BPE65543 BZA65543 CIW65543 CSS65543 DCO65543 DMK65543 DWG65543 EGC65543 EPY65543 EZU65543 FJQ65543 FTM65543 GDI65543 GNE65543 GXA65543 HGW65543 HQS65543 IAO65543 IKK65543 IUG65543 JEC65543 JNY65543 JXU65543 KHQ65543 KRM65543 LBI65543 LLE65543 LVA65543 MEW65543 MOS65543 MYO65543 NIK65543 NSG65543 OCC65543 OLY65543 OVU65543 PFQ65543 PPM65543 PZI65543 QJE65543 QTA65543 RCW65543 RMS65543 RWO65543 SGK65543 SQG65543 TAC65543 TJY65543 TTU65543 UDQ65543 UNM65543 UXI65543 VHE65543 VRA65543 WAW65543 WKS65543 WUO65543 IC131079 RY131079 ABU131079 ALQ131079 AVM131079 BFI131079 BPE131079 BZA131079 CIW131079 CSS131079 DCO131079 DMK131079 DWG131079 EGC131079 EPY131079 EZU131079 FJQ131079 FTM131079 GDI131079 GNE131079 GXA131079 HGW131079 HQS131079 IAO131079 IKK131079 IUG131079 JEC131079 JNY131079 JXU131079 KHQ131079 KRM131079 LBI131079 LLE131079 LVA131079 MEW131079 MOS131079 MYO131079 NIK131079 NSG131079 OCC131079 OLY131079 OVU131079 PFQ131079 PPM131079 PZI131079 QJE131079 QTA131079 RCW131079 RMS131079 RWO131079 SGK131079 SQG131079 TAC131079 TJY131079 TTU131079 UDQ131079 UNM131079 UXI131079 VHE131079 VRA131079 WAW131079 WKS131079 WUO131079 IC196615 RY196615 ABU196615 ALQ196615 AVM196615 BFI196615 BPE196615 BZA196615 CIW196615 CSS196615 DCO196615 DMK196615 DWG196615 EGC196615 EPY196615 EZU196615 FJQ196615 FTM196615 GDI196615 GNE196615 GXA196615 HGW196615 HQS196615 IAO196615 IKK196615 IUG196615 JEC196615 JNY196615 JXU196615 KHQ196615 KRM196615 LBI196615 LLE196615 LVA196615 MEW196615 MOS196615 MYO196615 NIK196615 NSG196615 OCC196615 OLY196615 OVU196615 PFQ196615 PPM196615 PZI196615 QJE196615 QTA196615 RCW196615 RMS196615 RWO196615 SGK196615 SQG196615 TAC196615 TJY196615 TTU196615 UDQ196615 UNM196615 UXI196615 VHE196615 VRA196615 WAW196615 WKS196615 WUO196615 IC262151 RY262151 ABU262151 ALQ262151 AVM262151 BFI262151 BPE262151 BZA262151 CIW262151 CSS262151 DCO262151 DMK262151 DWG262151 EGC262151 EPY262151 EZU262151 FJQ262151 FTM262151 GDI262151 GNE262151 GXA262151 HGW262151 HQS262151 IAO262151 IKK262151 IUG262151 JEC262151 JNY262151 JXU262151 KHQ262151 KRM262151 LBI262151 LLE262151 LVA262151 MEW262151 MOS262151 MYO262151 NIK262151 NSG262151 OCC262151 OLY262151 OVU262151 PFQ262151 PPM262151 PZI262151 QJE262151 QTA262151 RCW262151 RMS262151 RWO262151 SGK262151 SQG262151 TAC262151 TJY262151 TTU262151 UDQ262151 UNM262151 UXI262151 VHE262151 VRA262151 WAW262151 WKS262151 WUO262151 IC327687 RY327687 ABU327687 ALQ327687 AVM327687 BFI327687 BPE327687 BZA327687 CIW327687 CSS327687 DCO327687 DMK327687 DWG327687 EGC327687 EPY327687 EZU327687 FJQ327687 FTM327687 GDI327687 GNE327687 GXA327687 HGW327687 HQS327687 IAO327687 IKK327687 IUG327687 JEC327687 JNY327687 JXU327687 KHQ327687 KRM327687 LBI327687 LLE327687 LVA327687 MEW327687 MOS327687 MYO327687 NIK327687 NSG327687 OCC327687 OLY327687 OVU327687 PFQ327687 PPM327687 PZI327687 QJE327687 QTA327687 RCW327687 RMS327687 RWO327687 SGK327687 SQG327687 TAC327687 TJY327687 TTU327687 UDQ327687 UNM327687 UXI327687 VHE327687 VRA327687 WAW327687 WKS327687 WUO327687 IC393223 RY393223 ABU393223 ALQ393223 AVM393223 BFI393223 BPE393223 BZA393223 CIW393223 CSS393223 DCO393223 DMK393223 DWG393223 EGC393223 EPY393223 EZU393223 FJQ393223 FTM393223 GDI393223 GNE393223 GXA393223 HGW393223 HQS393223 IAO393223 IKK393223 IUG393223 JEC393223 JNY393223 JXU393223 KHQ393223 KRM393223 LBI393223 LLE393223 LVA393223 MEW393223 MOS393223 MYO393223 NIK393223 NSG393223 OCC393223 OLY393223 OVU393223 PFQ393223 PPM393223 PZI393223 QJE393223 QTA393223 RCW393223 RMS393223 RWO393223 SGK393223 SQG393223 TAC393223 TJY393223 TTU393223 UDQ393223 UNM393223 UXI393223 VHE393223 VRA393223 WAW393223 WKS393223 WUO393223 IC458759 RY458759 ABU458759 ALQ458759 AVM458759 BFI458759 BPE458759 BZA458759 CIW458759 CSS458759 DCO458759 DMK458759 DWG458759 EGC458759 EPY458759 EZU458759 FJQ458759 FTM458759 GDI458759 GNE458759 GXA458759 HGW458759 HQS458759 IAO458759 IKK458759 IUG458759 JEC458759 JNY458759 JXU458759 KHQ458759 KRM458759 LBI458759 LLE458759 LVA458759 MEW458759 MOS458759 MYO458759 NIK458759 NSG458759 OCC458759 OLY458759 OVU458759 PFQ458759 PPM458759 PZI458759 QJE458759 QTA458759 RCW458759 RMS458759 RWO458759 SGK458759 SQG458759 TAC458759 TJY458759 TTU458759 UDQ458759 UNM458759 UXI458759 VHE458759 VRA458759 WAW458759 WKS458759 WUO458759 IC524295 RY524295 ABU524295 ALQ524295 AVM524295 BFI524295 BPE524295 BZA524295 CIW524295 CSS524295 DCO524295 DMK524295 DWG524295 EGC524295 EPY524295 EZU524295 FJQ524295 FTM524295 GDI524295 GNE524295 GXA524295 HGW524295 HQS524295 IAO524295 IKK524295 IUG524295 JEC524295 JNY524295 JXU524295 KHQ524295 KRM524295 LBI524295 LLE524295 LVA524295 MEW524295 MOS524295 MYO524295 NIK524295 NSG524295 OCC524295 OLY524295 OVU524295 PFQ524295 PPM524295 PZI524295 QJE524295 QTA524295 RCW524295 RMS524295 RWO524295 SGK524295 SQG524295 TAC524295 TJY524295 TTU524295 UDQ524295 UNM524295 UXI524295 VHE524295 VRA524295 WAW524295 WKS524295 WUO524295 IC589831 RY589831 ABU589831 ALQ589831 AVM589831 BFI589831 BPE589831 BZA589831 CIW589831 CSS589831 DCO589831 DMK589831 DWG589831 EGC589831 EPY589831 EZU589831 FJQ589831 FTM589831 GDI589831 GNE589831 GXA589831 HGW589831 HQS589831 IAO589831 IKK589831 IUG589831 JEC589831 JNY589831 JXU589831 KHQ589831 KRM589831 LBI589831 LLE589831 LVA589831 MEW589831 MOS589831 MYO589831 NIK589831 NSG589831 OCC589831 OLY589831 OVU589831 PFQ589831 PPM589831 PZI589831 QJE589831 QTA589831 RCW589831 RMS589831 RWO589831 SGK589831 SQG589831 TAC589831 TJY589831 TTU589831 UDQ589831 UNM589831 UXI589831 VHE589831 VRA589831 WAW589831 WKS589831 WUO589831 IC655367 RY655367 ABU655367 ALQ655367 AVM655367 BFI655367 BPE655367 BZA655367 CIW655367 CSS655367 DCO655367 DMK655367 DWG655367 EGC655367 EPY655367 EZU655367 FJQ655367 FTM655367 GDI655367 GNE655367 GXA655367 HGW655367 HQS655367 IAO655367 IKK655367 IUG655367 JEC655367 JNY655367 JXU655367 KHQ655367 KRM655367 LBI655367 LLE655367 LVA655367 MEW655367 MOS655367 MYO655367 NIK655367 NSG655367 OCC655367 OLY655367 OVU655367 PFQ655367 PPM655367 PZI655367 QJE655367 QTA655367 RCW655367 RMS655367 RWO655367 SGK655367 SQG655367 TAC655367 TJY655367 TTU655367 UDQ655367 UNM655367 UXI655367 VHE655367 VRA655367 WAW655367 WKS655367 WUO655367 IC720903 RY720903 ABU720903 ALQ720903 AVM720903 BFI720903 BPE720903 BZA720903 CIW720903 CSS720903 DCO720903 DMK720903 DWG720903 EGC720903 EPY720903 EZU720903 FJQ720903 FTM720903 GDI720903 GNE720903 GXA720903 HGW720903 HQS720903 IAO720903 IKK720903 IUG720903 JEC720903 JNY720903 JXU720903 KHQ720903 KRM720903 LBI720903 LLE720903 LVA720903 MEW720903 MOS720903 MYO720903 NIK720903 NSG720903 OCC720903 OLY720903 OVU720903 PFQ720903 PPM720903 PZI720903 QJE720903 QTA720903 RCW720903 RMS720903 RWO720903 SGK720903 SQG720903 TAC720903 TJY720903 TTU720903 UDQ720903 UNM720903 UXI720903 VHE720903 VRA720903 WAW720903 WKS720903 WUO720903 IC786439 RY786439 ABU786439 ALQ786439 AVM786439 BFI786439 BPE786439 BZA786439 CIW786439 CSS786439 DCO786439 DMK786439 DWG786439 EGC786439 EPY786439 EZU786439 FJQ786439 FTM786439 GDI786439 GNE786439 GXA786439 HGW786439 HQS786439 IAO786439 IKK786439 IUG786439 JEC786439 JNY786439 JXU786439 KHQ786439 KRM786439 LBI786439 LLE786439 LVA786439 MEW786439 MOS786439 MYO786439 NIK786439 NSG786439 OCC786439 OLY786439 OVU786439 PFQ786439 PPM786439 PZI786439 QJE786439 QTA786439 RCW786439 RMS786439 RWO786439 SGK786439 SQG786439 TAC786439 TJY786439 TTU786439 UDQ786439 UNM786439 UXI786439 VHE786439 VRA786439 WAW786439 WKS786439 WUO786439 IC851975 RY851975 ABU851975 ALQ851975 AVM851975 BFI851975 BPE851975 BZA851975 CIW851975 CSS851975 DCO851975 DMK851975 DWG851975 EGC851975 EPY851975 EZU851975 FJQ851975 FTM851975 GDI851975 GNE851975 GXA851975 HGW851975 HQS851975 IAO851975 IKK851975 IUG851975 JEC851975 JNY851975 JXU851975 KHQ851975 KRM851975 LBI851975 LLE851975 LVA851975 MEW851975 MOS851975 MYO851975 NIK851975 NSG851975 OCC851975 OLY851975 OVU851975 PFQ851975 PPM851975 PZI851975 QJE851975 QTA851975 RCW851975 RMS851975 RWO851975 SGK851975 SQG851975 TAC851975 TJY851975 TTU851975 UDQ851975 UNM851975 UXI851975 VHE851975 VRA851975 WAW851975 WKS851975 WUO851975 IC917511 RY917511 ABU917511 ALQ917511 AVM917511 BFI917511 BPE917511 BZA917511 CIW917511 CSS917511 DCO917511 DMK917511 DWG917511 EGC917511 EPY917511 EZU917511 FJQ917511 FTM917511 GDI917511 GNE917511 GXA917511 HGW917511 HQS917511 IAO917511 IKK917511 IUG917511 JEC917511 JNY917511 JXU917511 KHQ917511 KRM917511 LBI917511 LLE917511 LVA917511 MEW917511 MOS917511 MYO917511 NIK917511 NSG917511 OCC917511 OLY917511 OVU917511 PFQ917511 PPM917511 PZI917511 QJE917511 QTA917511 RCW917511 RMS917511 RWO917511 SGK917511 SQG917511 TAC917511 TJY917511 TTU917511 UDQ917511 UNM917511 UXI917511 VHE917511 VRA917511 WAW917511 WKS917511 WUO917511 IC983047 RY983047 ABU983047 ALQ983047 AVM983047 BFI983047 BPE983047 BZA983047 CIW983047 CSS983047 DCO983047 DMK983047 DWG983047 EGC983047 EPY983047 EZU983047 FJQ983047 FTM983047 GDI983047 GNE983047 GXA983047 HGW983047 HQS983047 IAO983047 IKK983047 IUG983047 JEC983047 JNY983047 JXU983047 KHQ983047 KRM983047 LBI983047 LLE983047 LVA983047 MEW983047 MOS983047 MYO983047 NIK983047 NSG983047 OCC983047 OLY983047 OVU983047 PFQ983047 PPM983047 PZI983047 QJE983047 QTA983047 RCW983047 RMS983047 RWO983047 SGK983047 SQG983047 TAC983047 TJY983047 TTU983047 UDQ983047 UNM983047 UXI983047 VHE983047 VRA983047 WAW983047 WKS983047 WUO983047 IC65524:ID65526 RY65524:RZ65526 ABU65524:ABV65526 ALQ65524:ALR65526 AVM65524:AVN65526 BFI65524:BFJ65526 BPE65524:BPF65526 BZA65524:BZB65526 CIW65524:CIX65526 CSS65524:CST65526 DCO65524:DCP65526 DMK65524:DML65526 DWG65524:DWH65526 EGC65524:EGD65526 EPY65524:EPZ65526 EZU65524:EZV65526 FJQ65524:FJR65526 FTM65524:FTN65526 GDI65524:GDJ65526 GNE65524:GNF65526 GXA65524:GXB65526 HGW65524:HGX65526 HQS65524:HQT65526 IAO65524:IAP65526 IKK65524:IKL65526 IUG65524:IUH65526 JEC65524:JED65526 JNY65524:JNZ65526 JXU65524:JXV65526 KHQ65524:KHR65526 KRM65524:KRN65526 LBI65524:LBJ65526 LLE65524:LLF65526 LVA65524:LVB65526 MEW65524:MEX65526 MOS65524:MOT65526 MYO65524:MYP65526 NIK65524:NIL65526 NSG65524:NSH65526 OCC65524:OCD65526 OLY65524:OLZ65526 OVU65524:OVV65526 PFQ65524:PFR65526 PPM65524:PPN65526 PZI65524:PZJ65526 QJE65524:QJF65526 QTA65524:QTB65526 RCW65524:RCX65526 RMS65524:RMT65526 RWO65524:RWP65526 SGK65524:SGL65526 SQG65524:SQH65526 TAC65524:TAD65526 TJY65524:TJZ65526 TTU65524:TTV65526 UDQ65524:UDR65526 UNM65524:UNN65526 UXI65524:UXJ65526 VHE65524:VHF65526 VRA65524:VRB65526 WAW65524:WAX65526 WKS65524:WKT65526 WUO65524:WUP65526 IC131060:ID131062 RY131060:RZ131062 ABU131060:ABV131062 ALQ131060:ALR131062 AVM131060:AVN131062 BFI131060:BFJ131062 BPE131060:BPF131062 BZA131060:BZB131062 CIW131060:CIX131062 CSS131060:CST131062 DCO131060:DCP131062 DMK131060:DML131062 DWG131060:DWH131062 EGC131060:EGD131062 EPY131060:EPZ131062 EZU131060:EZV131062 FJQ131060:FJR131062 FTM131060:FTN131062 GDI131060:GDJ131062 GNE131060:GNF131062 GXA131060:GXB131062 HGW131060:HGX131062 HQS131060:HQT131062 IAO131060:IAP131062 IKK131060:IKL131062 IUG131060:IUH131062 JEC131060:JED131062 JNY131060:JNZ131062 JXU131060:JXV131062 KHQ131060:KHR131062 KRM131060:KRN131062 LBI131060:LBJ131062 LLE131060:LLF131062 LVA131060:LVB131062 MEW131060:MEX131062 MOS131060:MOT131062 MYO131060:MYP131062 NIK131060:NIL131062 NSG131060:NSH131062 OCC131060:OCD131062 OLY131060:OLZ131062 OVU131060:OVV131062 PFQ131060:PFR131062 PPM131060:PPN131062 PZI131060:PZJ131062 QJE131060:QJF131062 QTA131060:QTB131062 RCW131060:RCX131062 RMS131060:RMT131062 RWO131060:RWP131062 SGK131060:SGL131062 SQG131060:SQH131062 TAC131060:TAD131062 TJY131060:TJZ131062 TTU131060:TTV131062 UDQ131060:UDR131062 UNM131060:UNN131062 UXI131060:UXJ131062 VHE131060:VHF131062 VRA131060:VRB131062 WAW131060:WAX131062 WKS131060:WKT131062 WUO131060:WUP131062 IC196596:ID196598 RY196596:RZ196598 ABU196596:ABV196598 ALQ196596:ALR196598 AVM196596:AVN196598 BFI196596:BFJ196598 BPE196596:BPF196598 BZA196596:BZB196598 CIW196596:CIX196598 CSS196596:CST196598 DCO196596:DCP196598 DMK196596:DML196598 DWG196596:DWH196598 EGC196596:EGD196598 EPY196596:EPZ196598 EZU196596:EZV196598 FJQ196596:FJR196598 FTM196596:FTN196598 GDI196596:GDJ196598 GNE196596:GNF196598 GXA196596:GXB196598 HGW196596:HGX196598 HQS196596:HQT196598 IAO196596:IAP196598 IKK196596:IKL196598 IUG196596:IUH196598 JEC196596:JED196598 JNY196596:JNZ196598 JXU196596:JXV196598 KHQ196596:KHR196598 KRM196596:KRN196598 LBI196596:LBJ196598 LLE196596:LLF196598 LVA196596:LVB196598 MEW196596:MEX196598 MOS196596:MOT196598 MYO196596:MYP196598 NIK196596:NIL196598 NSG196596:NSH196598 OCC196596:OCD196598 OLY196596:OLZ196598 OVU196596:OVV196598 PFQ196596:PFR196598 PPM196596:PPN196598 PZI196596:PZJ196598 QJE196596:QJF196598 QTA196596:QTB196598 RCW196596:RCX196598 RMS196596:RMT196598 RWO196596:RWP196598 SGK196596:SGL196598 SQG196596:SQH196598 TAC196596:TAD196598 TJY196596:TJZ196598 TTU196596:TTV196598 UDQ196596:UDR196598 UNM196596:UNN196598 UXI196596:UXJ196598 VHE196596:VHF196598 VRA196596:VRB196598 WAW196596:WAX196598 WKS196596:WKT196598 WUO196596:WUP196598 IC262132:ID262134 RY262132:RZ262134 ABU262132:ABV262134 ALQ262132:ALR262134 AVM262132:AVN262134 BFI262132:BFJ262134 BPE262132:BPF262134 BZA262132:BZB262134 CIW262132:CIX262134 CSS262132:CST262134 DCO262132:DCP262134 DMK262132:DML262134 DWG262132:DWH262134 EGC262132:EGD262134 EPY262132:EPZ262134 EZU262132:EZV262134 FJQ262132:FJR262134 FTM262132:FTN262134 GDI262132:GDJ262134 GNE262132:GNF262134 GXA262132:GXB262134 HGW262132:HGX262134 HQS262132:HQT262134 IAO262132:IAP262134 IKK262132:IKL262134 IUG262132:IUH262134 JEC262132:JED262134 JNY262132:JNZ262134 JXU262132:JXV262134 KHQ262132:KHR262134 KRM262132:KRN262134 LBI262132:LBJ262134 LLE262132:LLF262134 LVA262132:LVB262134 MEW262132:MEX262134 MOS262132:MOT262134 MYO262132:MYP262134 NIK262132:NIL262134 NSG262132:NSH262134 OCC262132:OCD262134 OLY262132:OLZ262134 OVU262132:OVV262134 PFQ262132:PFR262134 PPM262132:PPN262134 PZI262132:PZJ262134 QJE262132:QJF262134 QTA262132:QTB262134 RCW262132:RCX262134 RMS262132:RMT262134 RWO262132:RWP262134 SGK262132:SGL262134 SQG262132:SQH262134 TAC262132:TAD262134 TJY262132:TJZ262134 TTU262132:TTV262134 UDQ262132:UDR262134 UNM262132:UNN262134 UXI262132:UXJ262134 VHE262132:VHF262134 VRA262132:VRB262134 WAW262132:WAX262134 WKS262132:WKT262134 WUO262132:WUP262134 IC327668:ID327670 RY327668:RZ327670 ABU327668:ABV327670 ALQ327668:ALR327670 AVM327668:AVN327670 BFI327668:BFJ327670 BPE327668:BPF327670 BZA327668:BZB327670 CIW327668:CIX327670 CSS327668:CST327670 DCO327668:DCP327670 DMK327668:DML327670 DWG327668:DWH327670 EGC327668:EGD327670 EPY327668:EPZ327670 EZU327668:EZV327670 FJQ327668:FJR327670 FTM327668:FTN327670 GDI327668:GDJ327670 GNE327668:GNF327670 GXA327668:GXB327670 HGW327668:HGX327670 HQS327668:HQT327670 IAO327668:IAP327670 IKK327668:IKL327670 IUG327668:IUH327670 JEC327668:JED327670 JNY327668:JNZ327670 JXU327668:JXV327670 KHQ327668:KHR327670 KRM327668:KRN327670 LBI327668:LBJ327670 LLE327668:LLF327670 LVA327668:LVB327670 MEW327668:MEX327670 MOS327668:MOT327670 MYO327668:MYP327670 NIK327668:NIL327670 NSG327668:NSH327670 OCC327668:OCD327670 OLY327668:OLZ327670 OVU327668:OVV327670 PFQ327668:PFR327670 PPM327668:PPN327670 PZI327668:PZJ327670 QJE327668:QJF327670 QTA327668:QTB327670 RCW327668:RCX327670 RMS327668:RMT327670 RWO327668:RWP327670 SGK327668:SGL327670 SQG327668:SQH327670 TAC327668:TAD327670 TJY327668:TJZ327670 TTU327668:TTV327670 UDQ327668:UDR327670 UNM327668:UNN327670 UXI327668:UXJ327670 VHE327668:VHF327670 VRA327668:VRB327670 WAW327668:WAX327670 WKS327668:WKT327670 WUO327668:WUP327670 IC393204:ID393206 RY393204:RZ393206 ABU393204:ABV393206 ALQ393204:ALR393206 AVM393204:AVN393206 BFI393204:BFJ393206 BPE393204:BPF393206 BZA393204:BZB393206 CIW393204:CIX393206 CSS393204:CST393206 DCO393204:DCP393206 DMK393204:DML393206 DWG393204:DWH393206 EGC393204:EGD393206 EPY393204:EPZ393206 EZU393204:EZV393206 FJQ393204:FJR393206 FTM393204:FTN393206 GDI393204:GDJ393206 GNE393204:GNF393206 GXA393204:GXB393206 HGW393204:HGX393206 HQS393204:HQT393206 IAO393204:IAP393206 IKK393204:IKL393206 IUG393204:IUH393206 JEC393204:JED393206 JNY393204:JNZ393206 JXU393204:JXV393206 KHQ393204:KHR393206 KRM393204:KRN393206 LBI393204:LBJ393206 LLE393204:LLF393206 LVA393204:LVB393206 MEW393204:MEX393206 MOS393204:MOT393206 MYO393204:MYP393206 NIK393204:NIL393206 NSG393204:NSH393206 OCC393204:OCD393206 OLY393204:OLZ393206 OVU393204:OVV393206 PFQ393204:PFR393206 PPM393204:PPN393206 PZI393204:PZJ393206 QJE393204:QJF393206 QTA393204:QTB393206 RCW393204:RCX393206 RMS393204:RMT393206 RWO393204:RWP393206 SGK393204:SGL393206 SQG393204:SQH393206 TAC393204:TAD393206 TJY393204:TJZ393206 TTU393204:TTV393206 UDQ393204:UDR393206 UNM393204:UNN393206 UXI393204:UXJ393206 VHE393204:VHF393206 VRA393204:VRB393206 WAW393204:WAX393206 WKS393204:WKT393206 WUO393204:WUP393206 IC458740:ID458742 RY458740:RZ458742 ABU458740:ABV458742 ALQ458740:ALR458742 AVM458740:AVN458742 BFI458740:BFJ458742 BPE458740:BPF458742 BZA458740:BZB458742 CIW458740:CIX458742 CSS458740:CST458742 DCO458740:DCP458742 DMK458740:DML458742 DWG458740:DWH458742 EGC458740:EGD458742 EPY458740:EPZ458742 EZU458740:EZV458742 FJQ458740:FJR458742 FTM458740:FTN458742 GDI458740:GDJ458742 GNE458740:GNF458742 GXA458740:GXB458742 HGW458740:HGX458742 HQS458740:HQT458742 IAO458740:IAP458742 IKK458740:IKL458742 IUG458740:IUH458742 JEC458740:JED458742 JNY458740:JNZ458742 JXU458740:JXV458742 KHQ458740:KHR458742 KRM458740:KRN458742 LBI458740:LBJ458742 LLE458740:LLF458742 LVA458740:LVB458742 MEW458740:MEX458742 MOS458740:MOT458742 MYO458740:MYP458742 NIK458740:NIL458742 NSG458740:NSH458742 OCC458740:OCD458742 OLY458740:OLZ458742 OVU458740:OVV458742 PFQ458740:PFR458742 PPM458740:PPN458742 PZI458740:PZJ458742 QJE458740:QJF458742 QTA458740:QTB458742 RCW458740:RCX458742 RMS458740:RMT458742 RWO458740:RWP458742 SGK458740:SGL458742 SQG458740:SQH458742 TAC458740:TAD458742 TJY458740:TJZ458742 TTU458740:TTV458742 UDQ458740:UDR458742 UNM458740:UNN458742 UXI458740:UXJ458742 VHE458740:VHF458742 VRA458740:VRB458742 WAW458740:WAX458742 WKS458740:WKT458742 WUO458740:WUP458742 IC524276:ID524278 RY524276:RZ524278 ABU524276:ABV524278 ALQ524276:ALR524278 AVM524276:AVN524278 BFI524276:BFJ524278 BPE524276:BPF524278 BZA524276:BZB524278 CIW524276:CIX524278 CSS524276:CST524278 DCO524276:DCP524278 DMK524276:DML524278 DWG524276:DWH524278 EGC524276:EGD524278 EPY524276:EPZ524278 EZU524276:EZV524278 FJQ524276:FJR524278 FTM524276:FTN524278 GDI524276:GDJ524278 GNE524276:GNF524278 GXA524276:GXB524278 HGW524276:HGX524278 HQS524276:HQT524278 IAO524276:IAP524278 IKK524276:IKL524278 IUG524276:IUH524278 JEC524276:JED524278 JNY524276:JNZ524278 JXU524276:JXV524278 KHQ524276:KHR524278 KRM524276:KRN524278 LBI524276:LBJ524278 LLE524276:LLF524278 LVA524276:LVB524278 MEW524276:MEX524278 MOS524276:MOT524278 MYO524276:MYP524278 NIK524276:NIL524278 NSG524276:NSH524278 OCC524276:OCD524278 OLY524276:OLZ524278 OVU524276:OVV524278 PFQ524276:PFR524278 PPM524276:PPN524278 PZI524276:PZJ524278 QJE524276:QJF524278 QTA524276:QTB524278 RCW524276:RCX524278 RMS524276:RMT524278 RWO524276:RWP524278 SGK524276:SGL524278 SQG524276:SQH524278 TAC524276:TAD524278 TJY524276:TJZ524278 TTU524276:TTV524278 UDQ524276:UDR524278 UNM524276:UNN524278 UXI524276:UXJ524278 VHE524276:VHF524278 VRA524276:VRB524278 WAW524276:WAX524278 WKS524276:WKT524278 WUO524276:WUP524278 IC589812:ID589814 RY589812:RZ589814 ABU589812:ABV589814 ALQ589812:ALR589814 AVM589812:AVN589814 BFI589812:BFJ589814 BPE589812:BPF589814 BZA589812:BZB589814 CIW589812:CIX589814 CSS589812:CST589814 DCO589812:DCP589814 DMK589812:DML589814 DWG589812:DWH589814 EGC589812:EGD589814 EPY589812:EPZ589814 EZU589812:EZV589814 FJQ589812:FJR589814 FTM589812:FTN589814 GDI589812:GDJ589814 GNE589812:GNF589814 GXA589812:GXB589814 HGW589812:HGX589814 HQS589812:HQT589814 IAO589812:IAP589814 IKK589812:IKL589814 IUG589812:IUH589814 JEC589812:JED589814 JNY589812:JNZ589814 JXU589812:JXV589814 KHQ589812:KHR589814 KRM589812:KRN589814 LBI589812:LBJ589814 LLE589812:LLF589814 LVA589812:LVB589814 MEW589812:MEX589814 MOS589812:MOT589814 MYO589812:MYP589814 NIK589812:NIL589814 NSG589812:NSH589814 OCC589812:OCD589814 OLY589812:OLZ589814 OVU589812:OVV589814 PFQ589812:PFR589814 PPM589812:PPN589814 PZI589812:PZJ589814 QJE589812:QJF589814 QTA589812:QTB589814 RCW589812:RCX589814 RMS589812:RMT589814 RWO589812:RWP589814 SGK589812:SGL589814 SQG589812:SQH589814 TAC589812:TAD589814 TJY589812:TJZ589814 TTU589812:TTV589814 UDQ589812:UDR589814 UNM589812:UNN589814 UXI589812:UXJ589814 VHE589812:VHF589814 VRA589812:VRB589814 WAW589812:WAX589814 WKS589812:WKT589814 WUO589812:WUP589814 IC655348:ID655350 RY655348:RZ655350 ABU655348:ABV655350 ALQ655348:ALR655350 AVM655348:AVN655350 BFI655348:BFJ655350 BPE655348:BPF655350 BZA655348:BZB655350 CIW655348:CIX655350 CSS655348:CST655350 DCO655348:DCP655350 DMK655348:DML655350 DWG655348:DWH655350 EGC655348:EGD655350 EPY655348:EPZ655350 EZU655348:EZV655350 FJQ655348:FJR655350 FTM655348:FTN655350 GDI655348:GDJ655350 GNE655348:GNF655350 GXA655348:GXB655350 HGW655348:HGX655350 HQS655348:HQT655350 IAO655348:IAP655350 IKK655348:IKL655350 IUG655348:IUH655350 JEC655348:JED655350 JNY655348:JNZ655350 JXU655348:JXV655350 KHQ655348:KHR655350 KRM655348:KRN655350 LBI655348:LBJ655350 LLE655348:LLF655350 LVA655348:LVB655350 MEW655348:MEX655350 MOS655348:MOT655350 MYO655348:MYP655350 NIK655348:NIL655350 NSG655348:NSH655350 OCC655348:OCD655350 OLY655348:OLZ655350 OVU655348:OVV655350 PFQ655348:PFR655350 PPM655348:PPN655350 PZI655348:PZJ655350 QJE655348:QJF655350 QTA655348:QTB655350 RCW655348:RCX655350 RMS655348:RMT655350 RWO655348:RWP655350 SGK655348:SGL655350 SQG655348:SQH655350 TAC655348:TAD655350 TJY655348:TJZ655350 TTU655348:TTV655350 UDQ655348:UDR655350 UNM655348:UNN655350 UXI655348:UXJ655350 VHE655348:VHF655350 VRA655348:VRB655350 WAW655348:WAX655350 WKS655348:WKT655350 WUO655348:WUP655350 IC720884:ID720886 RY720884:RZ720886 ABU720884:ABV720886 ALQ720884:ALR720886 AVM720884:AVN720886 BFI720884:BFJ720886 BPE720884:BPF720886 BZA720884:BZB720886 CIW720884:CIX720886 CSS720884:CST720886 DCO720884:DCP720886 DMK720884:DML720886 DWG720884:DWH720886 EGC720884:EGD720886 EPY720884:EPZ720886 EZU720884:EZV720886 FJQ720884:FJR720886 FTM720884:FTN720886 GDI720884:GDJ720886 GNE720884:GNF720886 GXA720884:GXB720886 HGW720884:HGX720886 HQS720884:HQT720886 IAO720884:IAP720886 IKK720884:IKL720886 IUG720884:IUH720886 JEC720884:JED720886 JNY720884:JNZ720886 JXU720884:JXV720886 KHQ720884:KHR720886 KRM720884:KRN720886 LBI720884:LBJ720886 LLE720884:LLF720886 LVA720884:LVB720886 MEW720884:MEX720886 MOS720884:MOT720886 MYO720884:MYP720886 NIK720884:NIL720886 NSG720884:NSH720886 OCC720884:OCD720886 OLY720884:OLZ720886 OVU720884:OVV720886 PFQ720884:PFR720886 PPM720884:PPN720886 PZI720884:PZJ720886 QJE720884:QJF720886 QTA720884:QTB720886 RCW720884:RCX720886 RMS720884:RMT720886 RWO720884:RWP720886 SGK720884:SGL720886 SQG720884:SQH720886 TAC720884:TAD720886 TJY720884:TJZ720886 TTU720884:TTV720886 UDQ720884:UDR720886 UNM720884:UNN720886 UXI720884:UXJ720886 VHE720884:VHF720886 VRA720884:VRB720886 WAW720884:WAX720886 WKS720884:WKT720886 WUO720884:WUP720886 IC786420:ID786422 RY786420:RZ786422 ABU786420:ABV786422 ALQ786420:ALR786422 AVM786420:AVN786422 BFI786420:BFJ786422 BPE786420:BPF786422 BZA786420:BZB786422 CIW786420:CIX786422 CSS786420:CST786422 DCO786420:DCP786422 DMK786420:DML786422 DWG786420:DWH786422 EGC786420:EGD786422 EPY786420:EPZ786422 EZU786420:EZV786422 FJQ786420:FJR786422 FTM786420:FTN786422 GDI786420:GDJ786422 GNE786420:GNF786422 GXA786420:GXB786422 HGW786420:HGX786422 HQS786420:HQT786422 IAO786420:IAP786422 IKK786420:IKL786422 IUG786420:IUH786422 JEC786420:JED786422 JNY786420:JNZ786422 JXU786420:JXV786422 KHQ786420:KHR786422 KRM786420:KRN786422 LBI786420:LBJ786422 LLE786420:LLF786422 LVA786420:LVB786422 MEW786420:MEX786422 MOS786420:MOT786422 MYO786420:MYP786422 NIK786420:NIL786422 NSG786420:NSH786422 OCC786420:OCD786422 OLY786420:OLZ786422 OVU786420:OVV786422 PFQ786420:PFR786422 PPM786420:PPN786422 PZI786420:PZJ786422 QJE786420:QJF786422 QTA786420:QTB786422 RCW786420:RCX786422 RMS786420:RMT786422 RWO786420:RWP786422 SGK786420:SGL786422 SQG786420:SQH786422 TAC786420:TAD786422 TJY786420:TJZ786422 TTU786420:TTV786422 UDQ786420:UDR786422 UNM786420:UNN786422 UXI786420:UXJ786422 VHE786420:VHF786422 VRA786420:VRB786422 WAW786420:WAX786422 WKS786420:WKT786422 WUO786420:WUP786422 IC851956:ID851958 RY851956:RZ851958 ABU851956:ABV851958 ALQ851956:ALR851958 AVM851956:AVN851958 BFI851956:BFJ851958 BPE851956:BPF851958 BZA851956:BZB851958 CIW851956:CIX851958 CSS851956:CST851958 DCO851956:DCP851958 DMK851956:DML851958 DWG851956:DWH851958 EGC851956:EGD851958 EPY851956:EPZ851958 EZU851956:EZV851958 FJQ851956:FJR851958 FTM851956:FTN851958 GDI851956:GDJ851958 GNE851956:GNF851958 GXA851956:GXB851958 HGW851956:HGX851958 HQS851956:HQT851958 IAO851956:IAP851958 IKK851956:IKL851958 IUG851956:IUH851958 JEC851956:JED851958 JNY851956:JNZ851958 JXU851956:JXV851958 KHQ851956:KHR851958 KRM851956:KRN851958 LBI851956:LBJ851958 LLE851956:LLF851958 LVA851956:LVB851958 MEW851956:MEX851958 MOS851956:MOT851958 MYO851956:MYP851958 NIK851956:NIL851958 NSG851956:NSH851958 OCC851956:OCD851958 OLY851956:OLZ851958 OVU851956:OVV851958 PFQ851956:PFR851958 PPM851956:PPN851958 PZI851956:PZJ851958 QJE851956:QJF851958 QTA851956:QTB851958 RCW851956:RCX851958 RMS851956:RMT851958 RWO851956:RWP851958 SGK851956:SGL851958 SQG851956:SQH851958 TAC851956:TAD851958 TJY851956:TJZ851958 TTU851956:TTV851958 UDQ851956:UDR851958 UNM851956:UNN851958 UXI851956:UXJ851958 VHE851956:VHF851958 VRA851956:VRB851958 WAW851956:WAX851958 WKS851956:WKT851958 WUO851956:WUP851958 IC917492:ID917494 RY917492:RZ917494 ABU917492:ABV917494 ALQ917492:ALR917494 AVM917492:AVN917494 BFI917492:BFJ917494 BPE917492:BPF917494 BZA917492:BZB917494 CIW917492:CIX917494 CSS917492:CST917494 DCO917492:DCP917494 DMK917492:DML917494 DWG917492:DWH917494 EGC917492:EGD917494 EPY917492:EPZ917494 EZU917492:EZV917494 FJQ917492:FJR917494 FTM917492:FTN917494 GDI917492:GDJ917494 GNE917492:GNF917494 GXA917492:GXB917494 HGW917492:HGX917494 HQS917492:HQT917494 IAO917492:IAP917494 IKK917492:IKL917494 IUG917492:IUH917494 JEC917492:JED917494 JNY917492:JNZ917494 JXU917492:JXV917494 KHQ917492:KHR917494 KRM917492:KRN917494 LBI917492:LBJ917494 LLE917492:LLF917494 LVA917492:LVB917494 MEW917492:MEX917494 MOS917492:MOT917494 MYO917492:MYP917494 NIK917492:NIL917494 NSG917492:NSH917494 OCC917492:OCD917494 OLY917492:OLZ917494 OVU917492:OVV917494 PFQ917492:PFR917494 PPM917492:PPN917494 PZI917492:PZJ917494 QJE917492:QJF917494 QTA917492:QTB917494 RCW917492:RCX917494 RMS917492:RMT917494 RWO917492:RWP917494 SGK917492:SGL917494 SQG917492:SQH917494 TAC917492:TAD917494 TJY917492:TJZ917494 TTU917492:TTV917494 UDQ917492:UDR917494 UNM917492:UNN917494 UXI917492:UXJ917494 VHE917492:VHF917494 VRA917492:VRB917494 WAW917492:WAX917494 WKS917492:WKT917494 WUO917492:WUP917494 IC983028:ID983030 RY983028:RZ983030 ABU983028:ABV983030 ALQ983028:ALR983030 AVM983028:AVN983030 BFI983028:BFJ983030 BPE983028:BPF983030 BZA983028:BZB983030 CIW983028:CIX983030 CSS983028:CST983030 DCO983028:DCP983030 DMK983028:DML983030 DWG983028:DWH983030 EGC983028:EGD983030 EPY983028:EPZ983030 EZU983028:EZV983030 FJQ983028:FJR983030 FTM983028:FTN983030 GDI983028:GDJ983030 GNE983028:GNF983030 GXA983028:GXB983030 HGW983028:HGX983030 HQS983028:HQT983030 IAO983028:IAP983030 IKK983028:IKL983030 IUG983028:IUH983030 JEC983028:JED983030 JNY983028:JNZ983030 JXU983028:JXV983030 KHQ983028:KHR983030 KRM983028:KRN983030 LBI983028:LBJ983030 LLE983028:LLF983030 LVA983028:LVB983030 MEW983028:MEX983030 MOS983028:MOT983030 MYO983028:MYP983030 NIK983028:NIL983030 NSG983028:NSH983030 OCC983028:OCD983030 OLY983028:OLZ983030 OVU983028:OVV983030 PFQ983028:PFR983030 PPM983028:PPN983030 PZI983028:PZJ983030 QJE983028:QJF983030 QTA983028:QTB983030 RCW983028:RCX983030 RMS983028:RMT983030 RWO983028:RWP983030 SGK983028:SGL983030 SQG983028:SQH983030 TAC983028:TAD983030 TJY983028:TJZ983030 TTU983028:TTV983030 UDQ983028:UDR983030 UNM983028:UNN983030 UXI983028:UXJ983030 VHE983028:VHF983030 VRA983028:VRB983030 WAW983028:WAX983030 WKS983028:WKT983030 WUO983028:WUP983030 IC65513:ID65515 RY65513:RZ65515 ABU65513:ABV65515 ALQ65513:ALR65515 AVM65513:AVN65515 BFI65513:BFJ65515 BPE65513:BPF65515 BZA65513:BZB65515 CIW65513:CIX65515 CSS65513:CST65515 DCO65513:DCP65515 DMK65513:DML65515 DWG65513:DWH65515 EGC65513:EGD65515 EPY65513:EPZ65515 EZU65513:EZV65515 FJQ65513:FJR65515 FTM65513:FTN65515 GDI65513:GDJ65515 GNE65513:GNF65515 GXA65513:GXB65515 HGW65513:HGX65515 HQS65513:HQT65515 IAO65513:IAP65515 IKK65513:IKL65515 IUG65513:IUH65515 JEC65513:JED65515 JNY65513:JNZ65515 JXU65513:JXV65515 KHQ65513:KHR65515 KRM65513:KRN65515 LBI65513:LBJ65515 LLE65513:LLF65515 LVA65513:LVB65515 MEW65513:MEX65515 MOS65513:MOT65515 MYO65513:MYP65515 NIK65513:NIL65515 NSG65513:NSH65515 OCC65513:OCD65515 OLY65513:OLZ65515 OVU65513:OVV65515 PFQ65513:PFR65515 PPM65513:PPN65515 PZI65513:PZJ65515 QJE65513:QJF65515 QTA65513:QTB65515 RCW65513:RCX65515 RMS65513:RMT65515 RWO65513:RWP65515 SGK65513:SGL65515 SQG65513:SQH65515 TAC65513:TAD65515 TJY65513:TJZ65515 TTU65513:TTV65515 UDQ65513:UDR65515 UNM65513:UNN65515 UXI65513:UXJ65515 VHE65513:VHF65515 VRA65513:VRB65515 WAW65513:WAX65515 WKS65513:WKT65515 WUO65513:WUP65515 IC131049:ID131051 RY131049:RZ131051 ABU131049:ABV131051 ALQ131049:ALR131051 AVM131049:AVN131051 BFI131049:BFJ131051 BPE131049:BPF131051 BZA131049:BZB131051 CIW131049:CIX131051 CSS131049:CST131051 DCO131049:DCP131051 DMK131049:DML131051 DWG131049:DWH131051 EGC131049:EGD131051 EPY131049:EPZ131051 EZU131049:EZV131051 FJQ131049:FJR131051 FTM131049:FTN131051 GDI131049:GDJ131051 GNE131049:GNF131051 GXA131049:GXB131051 HGW131049:HGX131051 HQS131049:HQT131051 IAO131049:IAP131051 IKK131049:IKL131051 IUG131049:IUH131051 JEC131049:JED131051 JNY131049:JNZ131051 JXU131049:JXV131051 KHQ131049:KHR131051 KRM131049:KRN131051 LBI131049:LBJ131051 LLE131049:LLF131051 LVA131049:LVB131051 MEW131049:MEX131051 MOS131049:MOT131051 MYO131049:MYP131051 NIK131049:NIL131051 NSG131049:NSH131051 OCC131049:OCD131051 OLY131049:OLZ131051 OVU131049:OVV131051 PFQ131049:PFR131051 PPM131049:PPN131051 PZI131049:PZJ131051 QJE131049:QJF131051 QTA131049:QTB131051 RCW131049:RCX131051 RMS131049:RMT131051 RWO131049:RWP131051 SGK131049:SGL131051 SQG131049:SQH131051 TAC131049:TAD131051 TJY131049:TJZ131051 TTU131049:TTV131051 UDQ131049:UDR131051 UNM131049:UNN131051 UXI131049:UXJ131051 VHE131049:VHF131051 VRA131049:VRB131051 WAW131049:WAX131051 WKS131049:WKT131051 WUO131049:WUP131051 IC196585:ID196587 RY196585:RZ196587 ABU196585:ABV196587 ALQ196585:ALR196587 AVM196585:AVN196587 BFI196585:BFJ196587 BPE196585:BPF196587 BZA196585:BZB196587 CIW196585:CIX196587 CSS196585:CST196587 DCO196585:DCP196587 DMK196585:DML196587 DWG196585:DWH196587 EGC196585:EGD196587 EPY196585:EPZ196587 EZU196585:EZV196587 FJQ196585:FJR196587 FTM196585:FTN196587 GDI196585:GDJ196587 GNE196585:GNF196587 GXA196585:GXB196587 HGW196585:HGX196587 HQS196585:HQT196587 IAO196585:IAP196587 IKK196585:IKL196587 IUG196585:IUH196587 JEC196585:JED196587 JNY196585:JNZ196587 JXU196585:JXV196587 KHQ196585:KHR196587 KRM196585:KRN196587 LBI196585:LBJ196587 LLE196585:LLF196587 LVA196585:LVB196587 MEW196585:MEX196587 MOS196585:MOT196587 MYO196585:MYP196587 NIK196585:NIL196587 NSG196585:NSH196587 OCC196585:OCD196587 OLY196585:OLZ196587 OVU196585:OVV196587 PFQ196585:PFR196587 PPM196585:PPN196587 PZI196585:PZJ196587 QJE196585:QJF196587 QTA196585:QTB196587 RCW196585:RCX196587 RMS196585:RMT196587 RWO196585:RWP196587 SGK196585:SGL196587 SQG196585:SQH196587 TAC196585:TAD196587 TJY196585:TJZ196587 TTU196585:TTV196587 UDQ196585:UDR196587 UNM196585:UNN196587 UXI196585:UXJ196587 VHE196585:VHF196587 VRA196585:VRB196587 WAW196585:WAX196587 WKS196585:WKT196587 WUO196585:WUP196587 IC262121:ID262123 RY262121:RZ262123 ABU262121:ABV262123 ALQ262121:ALR262123 AVM262121:AVN262123 BFI262121:BFJ262123 BPE262121:BPF262123 BZA262121:BZB262123 CIW262121:CIX262123 CSS262121:CST262123 DCO262121:DCP262123 DMK262121:DML262123 DWG262121:DWH262123 EGC262121:EGD262123 EPY262121:EPZ262123 EZU262121:EZV262123 FJQ262121:FJR262123 FTM262121:FTN262123 GDI262121:GDJ262123 GNE262121:GNF262123 GXA262121:GXB262123 HGW262121:HGX262123 HQS262121:HQT262123 IAO262121:IAP262123 IKK262121:IKL262123 IUG262121:IUH262123 JEC262121:JED262123 JNY262121:JNZ262123 JXU262121:JXV262123 KHQ262121:KHR262123 KRM262121:KRN262123 LBI262121:LBJ262123 LLE262121:LLF262123 LVA262121:LVB262123 MEW262121:MEX262123 MOS262121:MOT262123 MYO262121:MYP262123 NIK262121:NIL262123 NSG262121:NSH262123 OCC262121:OCD262123 OLY262121:OLZ262123 OVU262121:OVV262123 PFQ262121:PFR262123 PPM262121:PPN262123 PZI262121:PZJ262123 QJE262121:QJF262123 QTA262121:QTB262123 RCW262121:RCX262123 RMS262121:RMT262123 RWO262121:RWP262123 SGK262121:SGL262123 SQG262121:SQH262123 TAC262121:TAD262123 TJY262121:TJZ262123 TTU262121:TTV262123 UDQ262121:UDR262123 UNM262121:UNN262123 UXI262121:UXJ262123 VHE262121:VHF262123 VRA262121:VRB262123 WAW262121:WAX262123 WKS262121:WKT262123 WUO262121:WUP262123 IC327657:ID327659 RY327657:RZ327659 ABU327657:ABV327659 ALQ327657:ALR327659 AVM327657:AVN327659 BFI327657:BFJ327659 BPE327657:BPF327659 BZA327657:BZB327659 CIW327657:CIX327659 CSS327657:CST327659 DCO327657:DCP327659 DMK327657:DML327659 DWG327657:DWH327659 EGC327657:EGD327659 EPY327657:EPZ327659 EZU327657:EZV327659 FJQ327657:FJR327659 FTM327657:FTN327659 GDI327657:GDJ327659 GNE327657:GNF327659 GXA327657:GXB327659 HGW327657:HGX327659 HQS327657:HQT327659 IAO327657:IAP327659 IKK327657:IKL327659 IUG327657:IUH327659 JEC327657:JED327659 JNY327657:JNZ327659 JXU327657:JXV327659 KHQ327657:KHR327659 KRM327657:KRN327659 LBI327657:LBJ327659 LLE327657:LLF327659 LVA327657:LVB327659 MEW327657:MEX327659 MOS327657:MOT327659 MYO327657:MYP327659 NIK327657:NIL327659 NSG327657:NSH327659 OCC327657:OCD327659 OLY327657:OLZ327659 OVU327657:OVV327659 PFQ327657:PFR327659 PPM327657:PPN327659 PZI327657:PZJ327659 QJE327657:QJF327659 QTA327657:QTB327659 RCW327657:RCX327659 RMS327657:RMT327659 RWO327657:RWP327659 SGK327657:SGL327659 SQG327657:SQH327659 TAC327657:TAD327659 TJY327657:TJZ327659 TTU327657:TTV327659 UDQ327657:UDR327659 UNM327657:UNN327659 UXI327657:UXJ327659 VHE327657:VHF327659 VRA327657:VRB327659 WAW327657:WAX327659 WKS327657:WKT327659 WUO327657:WUP327659 IC393193:ID393195 RY393193:RZ393195 ABU393193:ABV393195 ALQ393193:ALR393195 AVM393193:AVN393195 BFI393193:BFJ393195 BPE393193:BPF393195 BZA393193:BZB393195 CIW393193:CIX393195 CSS393193:CST393195 DCO393193:DCP393195 DMK393193:DML393195 DWG393193:DWH393195 EGC393193:EGD393195 EPY393193:EPZ393195 EZU393193:EZV393195 FJQ393193:FJR393195 FTM393193:FTN393195 GDI393193:GDJ393195 GNE393193:GNF393195 GXA393193:GXB393195 HGW393193:HGX393195 HQS393193:HQT393195 IAO393193:IAP393195 IKK393193:IKL393195 IUG393193:IUH393195 JEC393193:JED393195 JNY393193:JNZ393195 JXU393193:JXV393195 KHQ393193:KHR393195 KRM393193:KRN393195 LBI393193:LBJ393195 LLE393193:LLF393195 LVA393193:LVB393195 MEW393193:MEX393195 MOS393193:MOT393195 MYO393193:MYP393195 NIK393193:NIL393195 NSG393193:NSH393195 OCC393193:OCD393195 OLY393193:OLZ393195 OVU393193:OVV393195 PFQ393193:PFR393195 PPM393193:PPN393195 PZI393193:PZJ393195 QJE393193:QJF393195 QTA393193:QTB393195 RCW393193:RCX393195 RMS393193:RMT393195 RWO393193:RWP393195 SGK393193:SGL393195 SQG393193:SQH393195 TAC393193:TAD393195 TJY393193:TJZ393195 TTU393193:TTV393195 UDQ393193:UDR393195 UNM393193:UNN393195 UXI393193:UXJ393195 VHE393193:VHF393195 VRA393193:VRB393195 WAW393193:WAX393195 WKS393193:WKT393195 WUO393193:WUP393195 IC458729:ID458731 RY458729:RZ458731 ABU458729:ABV458731 ALQ458729:ALR458731 AVM458729:AVN458731 BFI458729:BFJ458731 BPE458729:BPF458731 BZA458729:BZB458731 CIW458729:CIX458731 CSS458729:CST458731 DCO458729:DCP458731 DMK458729:DML458731 DWG458729:DWH458731 EGC458729:EGD458731 EPY458729:EPZ458731 EZU458729:EZV458731 FJQ458729:FJR458731 FTM458729:FTN458731 GDI458729:GDJ458731 GNE458729:GNF458731 GXA458729:GXB458731 HGW458729:HGX458731 HQS458729:HQT458731 IAO458729:IAP458731 IKK458729:IKL458731 IUG458729:IUH458731 JEC458729:JED458731 JNY458729:JNZ458731 JXU458729:JXV458731 KHQ458729:KHR458731 KRM458729:KRN458731 LBI458729:LBJ458731 LLE458729:LLF458731 LVA458729:LVB458731 MEW458729:MEX458731 MOS458729:MOT458731 MYO458729:MYP458731 NIK458729:NIL458731 NSG458729:NSH458731 OCC458729:OCD458731 OLY458729:OLZ458731 OVU458729:OVV458731 PFQ458729:PFR458731 PPM458729:PPN458731 PZI458729:PZJ458731 QJE458729:QJF458731 QTA458729:QTB458731 RCW458729:RCX458731 RMS458729:RMT458731 RWO458729:RWP458731 SGK458729:SGL458731 SQG458729:SQH458731 TAC458729:TAD458731 TJY458729:TJZ458731 TTU458729:TTV458731 UDQ458729:UDR458731 UNM458729:UNN458731 UXI458729:UXJ458731 VHE458729:VHF458731 VRA458729:VRB458731 WAW458729:WAX458731 WKS458729:WKT458731 WUO458729:WUP458731 IC524265:ID524267 RY524265:RZ524267 ABU524265:ABV524267 ALQ524265:ALR524267 AVM524265:AVN524267 BFI524265:BFJ524267 BPE524265:BPF524267 BZA524265:BZB524267 CIW524265:CIX524267 CSS524265:CST524267 DCO524265:DCP524267 DMK524265:DML524267 DWG524265:DWH524267 EGC524265:EGD524267 EPY524265:EPZ524267 EZU524265:EZV524267 FJQ524265:FJR524267 FTM524265:FTN524267 GDI524265:GDJ524267 GNE524265:GNF524267 GXA524265:GXB524267 HGW524265:HGX524267 HQS524265:HQT524267 IAO524265:IAP524267 IKK524265:IKL524267 IUG524265:IUH524267 JEC524265:JED524267 JNY524265:JNZ524267 JXU524265:JXV524267 KHQ524265:KHR524267 KRM524265:KRN524267 LBI524265:LBJ524267 LLE524265:LLF524267 LVA524265:LVB524267 MEW524265:MEX524267 MOS524265:MOT524267 MYO524265:MYP524267 NIK524265:NIL524267 NSG524265:NSH524267 OCC524265:OCD524267 OLY524265:OLZ524267 OVU524265:OVV524267 PFQ524265:PFR524267 PPM524265:PPN524267 PZI524265:PZJ524267 QJE524265:QJF524267 QTA524265:QTB524267 RCW524265:RCX524267 RMS524265:RMT524267 RWO524265:RWP524267 SGK524265:SGL524267 SQG524265:SQH524267 TAC524265:TAD524267 TJY524265:TJZ524267 TTU524265:TTV524267 UDQ524265:UDR524267 UNM524265:UNN524267 UXI524265:UXJ524267 VHE524265:VHF524267 VRA524265:VRB524267 WAW524265:WAX524267 WKS524265:WKT524267 WUO524265:WUP524267 IC589801:ID589803 RY589801:RZ589803 ABU589801:ABV589803 ALQ589801:ALR589803 AVM589801:AVN589803 BFI589801:BFJ589803 BPE589801:BPF589803 BZA589801:BZB589803 CIW589801:CIX589803 CSS589801:CST589803 DCO589801:DCP589803 DMK589801:DML589803 DWG589801:DWH589803 EGC589801:EGD589803 EPY589801:EPZ589803 EZU589801:EZV589803 FJQ589801:FJR589803 FTM589801:FTN589803 GDI589801:GDJ589803 GNE589801:GNF589803 GXA589801:GXB589803 HGW589801:HGX589803 HQS589801:HQT589803 IAO589801:IAP589803 IKK589801:IKL589803 IUG589801:IUH589803 JEC589801:JED589803 JNY589801:JNZ589803 JXU589801:JXV589803 KHQ589801:KHR589803 KRM589801:KRN589803 LBI589801:LBJ589803 LLE589801:LLF589803 LVA589801:LVB589803 MEW589801:MEX589803 MOS589801:MOT589803 MYO589801:MYP589803 NIK589801:NIL589803 NSG589801:NSH589803 OCC589801:OCD589803 OLY589801:OLZ589803 OVU589801:OVV589803 PFQ589801:PFR589803 PPM589801:PPN589803 PZI589801:PZJ589803 QJE589801:QJF589803 QTA589801:QTB589803 RCW589801:RCX589803 RMS589801:RMT589803 RWO589801:RWP589803 SGK589801:SGL589803 SQG589801:SQH589803 TAC589801:TAD589803 TJY589801:TJZ589803 TTU589801:TTV589803 UDQ589801:UDR589803 UNM589801:UNN589803 UXI589801:UXJ589803 VHE589801:VHF589803 VRA589801:VRB589803 WAW589801:WAX589803 WKS589801:WKT589803 WUO589801:WUP589803 IC655337:ID655339 RY655337:RZ655339 ABU655337:ABV655339 ALQ655337:ALR655339 AVM655337:AVN655339 BFI655337:BFJ655339 BPE655337:BPF655339 BZA655337:BZB655339 CIW655337:CIX655339 CSS655337:CST655339 DCO655337:DCP655339 DMK655337:DML655339 DWG655337:DWH655339 EGC655337:EGD655339 EPY655337:EPZ655339 EZU655337:EZV655339 FJQ655337:FJR655339 FTM655337:FTN655339 GDI655337:GDJ655339 GNE655337:GNF655339 GXA655337:GXB655339 HGW655337:HGX655339 HQS655337:HQT655339 IAO655337:IAP655339 IKK655337:IKL655339 IUG655337:IUH655339 JEC655337:JED655339 JNY655337:JNZ655339 JXU655337:JXV655339 KHQ655337:KHR655339 KRM655337:KRN655339 LBI655337:LBJ655339 LLE655337:LLF655339 LVA655337:LVB655339 MEW655337:MEX655339 MOS655337:MOT655339 MYO655337:MYP655339 NIK655337:NIL655339 NSG655337:NSH655339 OCC655337:OCD655339 OLY655337:OLZ655339 OVU655337:OVV655339 PFQ655337:PFR655339 PPM655337:PPN655339 PZI655337:PZJ655339 QJE655337:QJF655339 QTA655337:QTB655339 RCW655337:RCX655339 RMS655337:RMT655339 RWO655337:RWP655339 SGK655337:SGL655339 SQG655337:SQH655339 TAC655337:TAD655339 TJY655337:TJZ655339 TTU655337:TTV655339 UDQ655337:UDR655339 UNM655337:UNN655339 UXI655337:UXJ655339 VHE655337:VHF655339 VRA655337:VRB655339 WAW655337:WAX655339 WKS655337:WKT655339 WUO655337:WUP655339 IC720873:ID720875 RY720873:RZ720875 ABU720873:ABV720875 ALQ720873:ALR720875 AVM720873:AVN720875 BFI720873:BFJ720875 BPE720873:BPF720875 BZA720873:BZB720875 CIW720873:CIX720875 CSS720873:CST720875 DCO720873:DCP720875 DMK720873:DML720875 DWG720873:DWH720875 EGC720873:EGD720875 EPY720873:EPZ720875 EZU720873:EZV720875 FJQ720873:FJR720875 FTM720873:FTN720875 GDI720873:GDJ720875 GNE720873:GNF720875 GXA720873:GXB720875 HGW720873:HGX720875 HQS720873:HQT720875 IAO720873:IAP720875 IKK720873:IKL720875 IUG720873:IUH720875 JEC720873:JED720875 JNY720873:JNZ720875 JXU720873:JXV720875 KHQ720873:KHR720875 KRM720873:KRN720875 LBI720873:LBJ720875 LLE720873:LLF720875 LVA720873:LVB720875 MEW720873:MEX720875 MOS720873:MOT720875 MYO720873:MYP720875 NIK720873:NIL720875 NSG720873:NSH720875 OCC720873:OCD720875 OLY720873:OLZ720875 OVU720873:OVV720875 PFQ720873:PFR720875 PPM720873:PPN720875 PZI720873:PZJ720875 QJE720873:QJF720875 QTA720873:QTB720875 RCW720873:RCX720875 RMS720873:RMT720875 RWO720873:RWP720875 SGK720873:SGL720875 SQG720873:SQH720875 TAC720873:TAD720875 TJY720873:TJZ720875 TTU720873:TTV720875 UDQ720873:UDR720875 UNM720873:UNN720875 UXI720873:UXJ720875 VHE720873:VHF720875 VRA720873:VRB720875 WAW720873:WAX720875 WKS720873:WKT720875 WUO720873:WUP720875 IC786409:ID786411 RY786409:RZ786411 ABU786409:ABV786411 ALQ786409:ALR786411 AVM786409:AVN786411 BFI786409:BFJ786411 BPE786409:BPF786411 BZA786409:BZB786411 CIW786409:CIX786411 CSS786409:CST786411 DCO786409:DCP786411 DMK786409:DML786411 DWG786409:DWH786411 EGC786409:EGD786411 EPY786409:EPZ786411 EZU786409:EZV786411 FJQ786409:FJR786411 FTM786409:FTN786411 GDI786409:GDJ786411 GNE786409:GNF786411 GXA786409:GXB786411 HGW786409:HGX786411 HQS786409:HQT786411 IAO786409:IAP786411 IKK786409:IKL786411 IUG786409:IUH786411 JEC786409:JED786411 JNY786409:JNZ786411 JXU786409:JXV786411 KHQ786409:KHR786411 KRM786409:KRN786411 LBI786409:LBJ786411 LLE786409:LLF786411 LVA786409:LVB786411 MEW786409:MEX786411 MOS786409:MOT786411 MYO786409:MYP786411 NIK786409:NIL786411 NSG786409:NSH786411 OCC786409:OCD786411 OLY786409:OLZ786411 OVU786409:OVV786411 PFQ786409:PFR786411 PPM786409:PPN786411 PZI786409:PZJ786411 QJE786409:QJF786411 QTA786409:QTB786411 RCW786409:RCX786411 RMS786409:RMT786411 RWO786409:RWP786411 SGK786409:SGL786411 SQG786409:SQH786411 TAC786409:TAD786411 TJY786409:TJZ786411 TTU786409:TTV786411 UDQ786409:UDR786411 UNM786409:UNN786411 UXI786409:UXJ786411 VHE786409:VHF786411 VRA786409:VRB786411 WAW786409:WAX786411 WKS786409:WKT786411 WUO786409:WUP786411 IC851945:ID851947 RY851945:RZ851947 ABU851945:ABV851947 ALQ851945:ALR851947 AVM851945:AVN851947 BFI851945:BFJ851947 BPE851945:BPF851947 BZA851945:BZB851947 CIW851945:CIX851947 CSS851945:CST851947 DCO851945:DCP851947 DMK851945:DML851947 DWG851945:DWH851947 EGC851945:EGD851947 EPY851945:EPZ851947 EZU851945:EZV851947 FJQ851945:FJR851947 FTM851945:FTN851947 GDI851945:GDJ851947 GNE851945:GNF851947 GXA851945:GXB851947 HGW851945:HGX851947 HQS851945:HQT851947 IAO851945:IAP851947 IKK851945:IKL851947 IUG851945:IUH851947 JEC851945:JED851947 JNY851945:JNZ851947 JXU851945:JXV851947 KHQ851945:KHR851947 KRM851945:KRN851947 LBI851945:LBJ851947 LLE851945:LLF851947 LVA851945:LVB851947 MEW851945:MEX851947 MOS851945:MOT851947 MYO851945:MYP851947 NIK851945:NIL851947 NSG851945:NSH851947 OCC851945:OCD851947 OLY851945:OLZ851947 OVU851945:OVV851947 PFQ851945:PFR851947 PPM851945:PPN851947 PZI851945:PZJ851947 QJE851945:QJF851947 QTA851945:QTB851947 RCW851945:RCX851947 RMS851945:RMT851947 RWO851945:RWP851947 SGK851945:SGL851947 SQG851945:SQH851947 TAC851945:TAD851947 TJY851945:TJZ851947 TTU851945:TTV851947 UDQ851945:UDR851947 UNM851945:UNN851947 UXI851945:UXJ851947 VHE851945:VHF851947 VRA851945:VRB851947 WAW851945:WAX851947 WKS851945:WKT851947 WUO851945:WUP851947 IC917481:ID917483 RY917481:RZ917483 ABU917481:ABV917483 ALQ917481:ALR917483 AVM917481:AVN917483 BFI917481:BFJ917483 BPE917481:BPF917483 BZA917481:BZB917483 CIW917481:CIX917483 CSS917481:CST917483 DCO917481:DCP917483 DMK917481:DML917483 DWG917481:DWH917483 EGC917481:EGD917483 EPY917481:EPZ917483 EZU917481:EZV917483 FJQ917481:FJR917483 FTM917481:FTN917483 GDI917481:GDJ917483 GNE917481:GNF917483 GXA917481:GXB917483 HGW917481:HGX917483 HQS917481:HQT917483 IAO917481:IAP917483 IKK917481:IKL917483 IUG917481:IUH917483 JEC917481:JED917483 JNY917481:JNZ917483 JXU917481:JXV917483 KHQ917481:KHR917483 KRM917481:KRN917483 LBI917481:LBJ917483 LLE917481:LLF917483 LVA917481:LVB917483 MEW917481:MEX917483 MOS917481:MOT917483 MYO917481:MYP917483 NIK917481:NIL917483 NSG917481:NSH917483 OCC917481:OCD917483 OLY917481:OLZ917483 OVU917481:OVV917483 PFQ917481:PFR917483 PPM917481:PPN917483 PZI917481:PZJ917483 QJE917481:QJF917483 QTA917481:QTB917483 RCW917481:RCX917483 RMS917481:RMT917483 RWO917481:RWP917483 SGK917481:SGL917483 SQG917481:SQH917483 TAC917481:TAD917483 TJY917481:TJZ917483 TTU917481:TTV917483 UDQ917481:UDR917483 UNM917481:UNN917483 UXI917481:UXJ917483 VHE917481:VHF917483 VRA917481:VRB917483 WAW917481:WAX917483 WKS917481:WKT917483 WUO917481:WUP917483 IC983017:ID983019 RY983017:RZ983019 ABU983017:ABV983019 ALQ983017:ALR983019 AVM983017:AVN983019 BFI983017:BFJ983019 BPE983017:BPF983019 BZA983017:BZB983019 CIW983017:CIX983019 CSS983017:CST983019 DCO983017:DCP983019 DMK983017:DML983019 DWG983017:DWH983019 EGC983017:EGD983019 EPY983017:EPZ983019 EZU983017:EZV983019 FJQ983017:FJR983019 FTM983017:FTN983019 GDI983017:GDJ983019 GNE983017:GNF983019 GXA983017:GXB983019 HGW983017:HGX983019 HQS983017:HQT983019 IAO983017:IAP983019 IKK983017:IKL983019 IUG983017:IUH983019 JEC983017:JED983019 JNY983017:JNZ983019 JXU983017:JXV983019 KHQ983017:KHR983019 KRM983017:KRN983019 LBI983017:LBJ983019 LLE983017:LLF983019 LVA983017:LVB983019 MEW983017:MEX983019 MOS983017:MOT983019 MYO983017:MYP983019 NIK983017:NIL983019 NSG983017:NSH983019 OCC983017:OCD983019 OLY983017:OLZ983019 OVU983017:OVV983019 PFQ983017:PFR983019 PPM983017:PPN983019 PZI983017:PZJ983019 QJE983017:QJF983019 QTA983017:QTB983019 RCW983017:RCX983019 RMS983017:RMT983019 RWO983017:RWP983019 SGK983017:SGL983019 SQG983017:SQH983019 TAC983017:TAD983019 TJY983017:TJZ983019 TTU983017:TTV983019 UDQ983017:UDR983019 UNM983017:UNN983019 UXI983017:UXJ983019 VHE983017:VHF983019 VRA983017:VRB983019 WAW983017:WAX983019 WKS983017:WKT983019 WUO983017:WUP983019 ID65557 RZ65557 ABV65557 ALR65557 AVN65557 BFJ65557 BPF65557 BZB65557 CIX65557 CST65557 DCP65557 DML65557 DWH65557 EGD65557 EPZ65557 EZV65557 FJR65557 FTN65557 GDJ65557 GNF65557 GXB65557 HGX65557 HQT65557 IAP65557 IKL65557 IUH65557 JED65557 JNZ65557 JXV65557 KHR65557 KRN65557 LBJ65557 LLF65557 LVB65557 MEX65557 MOT65557 MYP65557 NIL65557 NSH65557 OCD65557 OLZ65557 OVV65557 PFR65557 PPN65557 PZJ65557 QJF65557 QTB65557 RCX65557 RMT65557 RWP65557 SGL65557 SQH65557 TAD65557 TJZ65557 TTV65557 UDR65557 UNN65557 UXJ65557 VHF65557 VRB65557 WAX65557 WKT65557 WUP65557 ID131093 RZ131093 ABV131093 ALR131093 AVN131093 BFJ131093 BPF131093 BZB131093 CIX131093 CST131093 DCP131093 DML131093 DWH131093 EGD131093 EPZ131093 EZV131093 FJR131093 FTN131093 GDJ131093 GNF131093 GXB131093 HGX131093 HQT131093 IAP131093 IKL131093 IUH131093 JED131093 JNZ131093 JXV131093 KHR131093 KRN131093 LBJ131093 LLF131093 LVB131093 MEX131093 MOT131093 MYP131093 NIL131093 NSH131093 OCD131093 OLZ131093 OVV131093 PFR131093 PPN131093 PZJ131093 QJF131093 QTB131093 RCX131093 RMT131093 RWP131093 SGL131093 SQH131093 TAD131093 TJZ131093 TTV131093 UDR131093 UNN131093 UXJ131093 VHF131093 VRB131093 WAX131093 WKT131093 WUP131093 ID196629 RZ196629 ABV196629 ALR196629 AVN196629 BFJ196629 BPF196629 BZB196629 CIX196629 CST196629 DCP196629 DML196629 DWH196629 EGD196629 EPZ196629 EZV196629 FJR196629 FTN196629 GDJ196629 GNF196629 GXB196629 HGX196629 HQT196629 IAP196629 IKL196629 IUH196629 JED196629 JNZ196629 JXV196629 KHR196629 KRN196629 LBJ196629 LLF196629 LVB196629 MEX196629 MOT196629 MYP196629 NIL196629 NSH196629 OCD196629 OLZ196629 OVV196629 PFR196629 PPN196629 PZJ196629 QJF196629 QTB196629 RCX196629 RMT196629 RWP196629 SGL196629 SQH196629 TAD196629 TJZ196629 TTV196629 UDR196629 UNN196629 UXJ196629 VHF196629 VRB196629 WAX196629 WKT196629 WUP196629 ID262165 RZ262165 ABV262165 ALR262165 AVN262165 BFJ262165 BPF262165 BZB262165 CIX262165 CST262165 DCP262165 DML262165 DWH262165 EGD262165 EPZ262165 EZV262165 FJR262165 FTN262165 GDJ262165 GNF262165 GXB262165 HGX262165 HQT262165 IAP262165 IKL262165 IUH262165 JED262165 JNZ262165 JXV262165 KHR262165 KRN262165 LBJ262165 LLF262165 LVB262165 MEX262165 MOT262165 MYP262165 NIL262165 NSH262165 OCD262165 OLZ262165 OVV262165 PFR262165 PPN262165 PZJ262165 QJF262165 QTB262165 RCX262165 RMT262165 RWP262165 SGL262165 SQH262165 TAD262165 TJZ262165 TTV262165 UDR262165 UNN262165 UXJ262165 VHF262165 VRB262165 WAX262165 WKT262165 WUP262165 ID327701 RZ327701 ABV327701 ALR327701 AVN327701 BFJ327701 BPF327701 BZB327701 CIX327701 CST327701 DCP327701 DML327701 DWH327701 EGD327701 EPZ327701 EZV327701 FJR327701 FTN327701 GDJ327701 GNF327701 GXB327701 HGX327701 HQT327701 IAP327701 IKL327701 IUH327701 JED327701 JNZ327701 JXV327701 KHR327701 KRN327701 LBJ327701 LLF327701 LVB327701 MEX327701 MOT327701 MYP327701 NIL327701 NSH327701 OCD327701 OLZ327701 OVV327701 PFR327701 PPN327701 PZJ327701 QJF327701 QTB327701 RCX327701 RMT327701 RWP327701 SGL327701 SQH327701 TAD327701 TJZ327701 TTV327701 UDR327701 UNN327701 UXJ327701 VHF327701 VRB327701 WAX327701 WKT327701 WUP327701 ID393237 RZ393237 ABV393237 ALR393237 AVN393237 BFJ393237 BPF393237 BZB393237 CIX393237 CST393237 DCP393237 DML393237 DWH393237 EGD393237 EPZ393237 EZV393237 FJR393237 FTN393237 GDJ393237 GNF393237 GXB393237 HGX393237 HQT393237 IAP393237 IKL393237 IUH393237 JED393237 JNZ393237 JXV393237 KHR393237 KRN393237 LBJ393237 LLF393237 LVB393237 MEX393237 MOT393237 MYP393237 NIL393237 NSH393237 OCD393237 OLZ393237 OVV393237 PFR393237 PPN393237 PZJ393237 QJF393237 QTB393237 RCX393237 RMT393237 RWP393237 SGL393237 SQH393237 TAD393237 TJZ393237 TTV393237 UDR393237 UNN393237 UXJ393237 VHF393237 VRB393237 WAX393237 WKT393237 WUP393237 ID458773 RZ458773 ABV458773 ALR458773 AVN458773 BFJ458773 BPF458773 BZB458773 CIX458773 CST458773 DCP458773 DML458773 DWH458773 EGD458773 EPZ458773 EZV458773 FJR458773 FTN458773 GDJ458773 GNF458773 GXB458773 HGX458773 HQT458773 IAP458773 IKL458773 IUH458773 JED458773 JNZ458773 JXV458773 KHR458773 KRN458773 LBJ458773 LLF458773 LVB458773 MEX458773 MOT458773 MYP458773 NIL458773 NSH458773 OCD458773 OLZ458773 OVV458773 PFR458773 PPN458773 PZJ458773 QJF458773 QTB458773 RCX458773 RMT458773 RWP458773 SGL458773 SQH458773 TAD458773 TJZ458773 TTV458773 UDR458773 UNN458773 UXJ458773 VHF458773 VRB458773 WAX458773 WKT458773 WUP458773 ID524309 RZ524309 ABV524309 ALR524309 AVN524309 BFJ524309 BPF524309 BZB524309 CIX524309 CST524309 DCP524309 DML524309 DWH524309 EGD524309 EPZ524309 EZV524309 FJR524309 FTN524309 GDJ524309 GNF524309 GXB524309 HGX524309 HQT524309 IAP524309 IKL524309 IUH524309 JED524309 JNZ524309 JXV524309 KHR524309 KRN524309 LBJ524309 LLF524309 LVB524309 MEX524309 MOT524309 MYP524309 NIL524309 NSH524309 OCD524309 OLZ524309 OVV524309 PFR524309 PPN524309 PZJ524309 QJF524309 QTB524309 RCX524309 RMT524309 RWP524309 SGL524309 SQH524309 TAD524309 TJZ524309 TTV524309 UDR524309 UNN524309 UXJ524309 VHF524309 VRB524309 WAX524309 WKT524309 WUP524309 ID589845 RZ589845 ABV589845 ALR589845 AVN589845 BFJ589845 BPF589845 BZB589845 CIX589845 CST589845 DCP589845 DML589845 DWH589845 EGD589845 EPZ589845 EZV589845 FJR589845 FTN589845 GDJ589845 GNF589845 GXB589845 HGX589845 HQT589845 IAP589845 IKL589845 IUH589845 JED589845 JNZ589845 JXV589845 KHR589845 KRN589845 LBJ589845 LLF589845 LVB589845 MEX589845 MOT589845 MYP589845 NIL589845 NSH589845 OCD589845 OLZ589845 OVV589845 PFR589845 PPN589845 PZJ589845 QJF589845 QTB589845 RCX589845 RMT589845 RWP589845 SGL589845 SQH589845 TAD589845 TJZ589845 TTV589845 UDR589845 UNN589845 UXJ589845 VHF589845 VRB589845 WAX589845 WKT589845 WUP589845 ID655381 RZ655381 ABV655381 ALR655381 AVN655381 BFJ655381 BPF655381 BZB655381 CIX655381 CST655381 DCP655381 DML655381 DWH655381 EGD655381 EPZ655381 EZV655381 FJR655381 FTN655381 GDJ655381 GNF655381 GXB655381 HGX655381 HQT655381 IAP655381 IKL655381 IUH655381 JED655381 JNZ655381 JXV655381 KHR655381 KRN655381 LBJ655381 LLF655381 LVB655381 MEX655381 MOT655381 MYP655381 NIL655381 NSH655381 OCD655381 OLZ655381 OVV655381 PFR655381 PPN655381 PZJ655381 QJF655381 QTB655381 RCX655381 RMT655381 RWP655381 SGL655381 SQH655381 TAD655381 TJZ655381 TTV655381 UDR655381 UNN655381 UXJ655381 VHF655381 VRB655381 WAX655381 WKT655381 WUP655381 ID720917 RZ720917 ABV720917 ALR720917 AVN720917 BFJ720917 BPF720917 BZB720917 CIX720917 CST720917 DCP720917 DML720917 DWH720917 EGD720917 EPZ720917 EZV720917 FJR720917 FTN720917 GDJ720917 GNF720917 GXB720917 HGX720917 HQT720917 IAP720917 IKL720917 IUH720917 JED720917 JNZ720917 JXV720917 KHR720917 KRN720917 LBJ720917 LLF720917 LVB720917 MEX720917 MOT720917 MYP720917 NIL720917 NSH720917 OCD720917 OLZ720917 OVV720917 PFR720917 PPN720917 PZJ720917 QJF720917 QTB720917 RCX720917 RMT720917 RWP720917 SGL720917 SQH720917 TAD720917 TJZ720917 TTV720917 UDR720917 UNN720917 UXJ720917 VHF720917 VRB720917 WAX720917 WKT720917 WUP720917 ID786453 RZ786453 ABV786453 ALR786453 AVN786453 BFJ786453 BPF786453 BZB786453 CIX786453 CST786453 DCP786453 DML786453 DWH786453 EGD786453 EPZ786453 EZV786453 FJR786453 FTN786453 GDJ786453 GNF786453 GXB786453 HGX786453 HQT786453 IAP786453 IKL786453 IUH786453 JED786453 JNZ786453 JXV786453 KHR786453 KRN786453 LBJ786453 LLF786453 LVB786453 MEX786453 MOT786453 MYP786453 NIL786453 NSH786453 OCD786453 OLZ786453 OVV786453 PFR786453 PPN786453 PZJ786453 QJF786453 QTB786453 RCX786453 RMT786453 RWP786453 SGL786453 SQH786453 TAD786453 TJZ786453 TTV786453 UDR786453 UNN786453 UXJ786453 VHF786453 VRB786453 WAX786453 WKT786453 WUP786453 ID851989 RZ851989 ABV851989 ALR851989 AVN851989 BFJ851989 BPF851989 BZB851989 CIX851989 CST851989 DCP851989 DML851989 DWH851989 EGD851989 EPZ851989 EZV851989 FJR851989 FTN851989 GDJ851989 GNF851989 GXB851989 HGX851989 HQT851989 IAP851989 IKL851989 IUH851989 JED851989 JNZ851989 JXV851989 KHR851989 KRN851989 LBJ851989 LLF851989 LVB851989 MEX851989 MOT851989 MYP851989 NIL851989 NSH851989 OCD851989 OLZ851989 OVV851989 PFR851989 PPN851989 PZJ851989 QJF851989 QTB851989 RCX851989 RMT851989 RWP851989 SGL851989 SQH851989 TAD851989 TJZ851989 TTV851989 UDR851989 UNN851989 UXJ851989 VHF851989 VRB851989 WAX851989 WKT851989 WUP851989 ID917525 RZ917525 ABV917525 ALR917525 AVN917525 BFJ917525 BPF917525 BZB917525 CIX917525 CST917525 DCP917525 DML917525 DWH917525 EGD917525 EPZ917525 EZV917525 FJR917525 FTN917525 GDJ917525 GNF917525 GXB917525 HGX917525 HQT917525 IAP917525 IKL917525 IUH917525 JED917525 JNZ917525 JXV917525 KHR917525 KRN917525 LBJ917525 LLF917525 LVB917525 MEX917525 MOT917525 MYP917525 NIL917525 NSH917525 OCD917525 OLZ917525 OVV917525 PFR917525 PPN917525 PZJ917525 QJF917525 QTB917525 RCX917525 RMT917525 RWP917525 SGL917525 SQH917525 TAD917525 TJZ917525 TTV917525 UDR917525 UNN917525 UXJ917525 VHF917525 VRB917525 WAX917525 WKT917525 WUP917525 ID983061 RZ983061 ABV983061 ALR983061 AVN983061 BFJ983061 BPF983061 BZB983061 CIX983061 CST983061 DCP983061 DML983061 DWH983061 EGD983061 EPZ983061 EZV983061 FJR983061 FTN983061 GDJ983061 GNF983061 GXB983061 HGX983061 HQT983061 IAP983061 IKL983061 IUH983061 JED983061 JNZ983061 JXV983061 KHR983061 KRN983061 LBJ983061 LLF983061 LVB983061 MEX983061 MOT983061 MYP983061 NIL983061 NSH983061 OCD983061 OLZ983061 OVV983061 PFR983061 PPN983061 PZJ983061 QJF983061 QTB983061 RCX983061 RMT983061 RWP983061 SGL983061 SQH983061 TAD983061 TJZ983061 TTV983061 UDR983061 UNN983061 UXJ983061 VHF983061 VRB983061 WAX983061 WKT983061 WUP983061 IF65515 SB65515 ABX65515 ALT65515 AVP65515 BFL65515 BPH65515 BZD65515 CIZ65515 CSV65515 DCR65515 DMN65515 DWJ65515 EGF65515 EQB65515 EZX65515 FJT65515 FTP65515 GDL65515 GNH65515 GXD65515 HGZ65515 HQV65515 IAR65515 IKN65515 IUJ65515 JEF65515 JOB65515 JXX65515 KHT65515 KRP65515 LBL65515 LLH65515 LVD65515 MEZ65515 MOV65515 MYR65515 NIN65515 NSJ65515 OCF65515 OMB65515 OVX65515 PFT65515 PPP65515 PZL65515 QJH65515 QTD65515 RCZ65515 RMV65515 RWR65515 SGN65515 SQJ65515 TAF65515 TKB65515 TTX65515 UDT65515 UNP65515 UXL65515 VHH65515 VRD65515 WAZ65515 WKV65515 WUR65515 IF131051 SB131051 ABX131051 ALT131051 AVP131051 BFL131051 BPH131051 BZD131051 CIZ131051 CSV131051 DCR131051 DMN131051 DWJ131051 EGF131051 EQB131051 EZX131051 FJT131051 FTP131051 GDL131051 GNH131051 GXD131051 HGZ131051 HQV131051 IAR131051 IKN131051 IUJ131051 JEF131051 JOB131051 JXX131051 KHT131051 KRP131051 LBL131051 LLH131051 LVD131051 MEZ131051 MOV131051 MYR131051 NIN131051 NSJ131051 OCF131051 OMB131051 OVX131051 PFT131051 PPP131051 PZL131051 QJH131051 QTD131051 RCZ131051 RMV131051 RWR131051 SGN131051 SQJ131051 TAF131051 TKB131051 TTX131051 UDT131051 UNP131051 UXL131051 VHH131051 VRD131051 WAZ131051 WKV131051 WUR131051 IF196587 SB196587 ABX196587 ALT196587 AVP196587 BFL196587 BPH196587 BZD196587 CIZ196587 CSV196587 DCR196587 DMN196587 DWJ196587 EGF196587 EQB196587 EZX196587 FJT196587 FTP196587 GDL196587 GNH196587 GXD196587 HGZ196587 HQV196587 IAR196587 IKN196587 IUJ196587 JEF196587 JOB196587 JXX196587 KHT196587 KRP196587 LBL196587 LLH196587 LVD196587 MEZ196587 MOV196587 MYR196587 NIN196587 NSJ196587 OCF196587 OMB196587 OVX196587 PFT196587 PPP196587 PZL196587 QJH196587 QTD196587 RCZ196587 RMV196587 RWR196587 SGN196587 SQJ196587 TAF196587 TKB196587 TTX196587 UDT196587 UNP196587 UXL196587 VHH196587 VRD196587 WAZ196587 WKV196587 WUR196587 IF262123 SB262123 ABX262123 ALT262123 AVP262123 BFL262123 BPH262123 BZD262123 CIZ262123 CSV262123 DCR262123 DMN262123 DWJ262123 EGF262123 EQB262123 EZX262123 FJT262123 FTP262123 GDL262123 GNH262123 GXD262123 HGZ262123 HQV262123 IAR262123 IKN262123 IUJ262123 JEF262123 JOB262123 JXX262123 KHT262123 KRP262123 LBL262123 LLH262123 LVD262123 MEZ262123 MOV262123 MYR262123 NIN262123 NSJ262123 OCF262123 OMB262123 OVX262123 PFT262123 PPP262123 PZL262123 QJH262123 QTD262123 RCZ262123 RMV262123 RWR262123 SGN262123 SQJ262123 TAF262123 TKB262123 TTX262123 UDT262123 UNP262123 UXL262123 VHH262123 VRD262123 WAZ262123 WKV262123 WUR262123 IF327659 SB327659 ABX327659 ALT327659 AVP327659 BFL327659 BPH327659 BZD327659 CIZ327659 CSV327659 DCR327659 DMN327659 DWJ327659 EGF327659 EQB327659 EZX327659 FJT327659 FTP327659 GDL327659 GNH327659 GXD327659 HGZ327659 HQV327659 IAR327659 IKN327659 IUJ327659 JEF327659 JOB327659 JXX327659 KHT327659 KRP327659 LBL327659 LLH327659 LVD327659 MEZ327659 MOV327659 MYR327659 NIN327659 NSJ327659 OCF327659 OMB327659 OVX327659 PFT327659 PPP327659 PZL327659 QJH327659 QTD327659 RCZ327659 RMV327659 RWR327659 SGN327659 SQJ327659 TAF327659 TKB327659 TTX327659 UDT327659 UNP327659 UXL327659 VHH327659 VRD327659 WAZ327659 WKV327659 WUR327659 IF393195 SB393195 ABX393195 ALT393195 AVP393195 BFL393195 BPH393195 BZD393195 CIZ393195 CSV393195 DCR393195 DMN393195 DWJ393195 EGF393195 EQB393195 EZX393195 FJT393195 FTP393195 GDL393195 GNH393195 GXD393195 HGZ393195 HQV393195 IAR393195 IKN393195 IUJ393195 JEF393195 JOB393195 JXX393195 KHT393195 KRP393195 LBL393195 LLH393195 LVD393195 MEZ393195 MOV393195 MYR393195 NIN393195 NSJ393195 OCF393195 OMB393195 OVX393195 PFT393195 PPP393195 PZL393195 QJH393195 QTD393195 RCZ393195 RMV393195 RWR393195 SGN393195 SQJ393195 TAF393195 TKB393195 TTX393195 UDT393195 UNP393195 UXL393195 VHH393195 VRD393195 WAZ393195 WKV393195 WUR393195 IF458731 SB458731 ABX458731 ALT458731 AVP458731 BFL458731 BPH458731 BZD458731 CIZ458731 CSV458731 DCR458731 DMN458731 DWJ458731 EGF458731 EQB458731 EZX458731 FJT458731 FTP458731 GDL458731 GNH458731 GXD458731 HGZ458731 HQV458731 IAR458731 IKN458731 IUJ458731 JEF458731 JOB458731 JXX458731 KHT458731 KRP458731 LBL458731 LLH458731 LVD458731 MEZ458731 MOV458731 MYR458731 NIN458731 NSJ458731 OCF458731 OMB458731 OVX458731 PFT458731 PPP458731 PZL458731 QJH458731 QTD458731 RCZ458731 RMV458731 RWR458731 SGN458731 SQJ458731 TAF458731 TKB458731 TTX458731 UDT458731 UNP458731 UXL458731 VHH458731 VRD458731 WAZ458731 WKV458731 WUR458731 IF524267 SB524267 ABX524267 ALT524267 AVP524267 BFL524267 BPH524267 BZD524267 CIZ524267 CSV524267 DCR524267 DMN524267 DWJ524267 EGF524267 EQB524267 EZX524267 FJT524267 FTP524267 GDL524267 GNH524267 GXD524267 HGZ524267 HQV524267 IAR524267 IKN524267 IUJ524267 JEF524267 JOB524267 JXX524267 KHT524267 KRP524267 LBL524267 LLH524267 LVD524267 MEZ524267 MOV524267 MYR524267 NIN524267 NSJ524267 OCF524267 OMB524267 OVX524267 PFT524267 PPP524267 PZL524267 QJH524267 QTD524267 RCZ524267 RMV524267 RWR524267 SGN524267 SQJ524267 TAF524267 TKB524267 TTX524267 UDT524267 UNP524267 UXL524267 VHH524267 VRD524267 WAZ524267 WKV524267 WUR524267 IF589803 SB589803 ABX589803 ALT589803 AVP589803 BFL589803 BPH589803 BZD589803 CIZ589803 CSV589803 DCR589803 DMN589803 DWJ589803 EGF589803 EQB589803 EZX589803 FJT589803 FTP589803 GDL589803 GNH589803 GXD589803 HGZ589803 HQV589803 IAR589803 IKN589803 IUJ589803 JEF589803 JOB589803 JXX589803 KHT589803 KRP589803 LBL589803 LLH589803 LVD589803 MEZ589803 MOV589803 MYR589803 NIN589803 NSJ589803 OCF589803 OMB589803 OVX589803 PFT589803 PPP589803 PZL589803 QJH589803 QTD589803 RCZ589803 RMV589803 RWR589803 SGN589803 SQJ589803 TAF589803 TKB589803 TTX589803 UDT589803 UNP589803 UXL589803 VHH589803 VRD589803 WAZ589803 WKV589803 WUR589803 IF655339 SB655339 ABX655339 ALT655339 AVP655339 BFL655339 BPH655339 BZD655339 CIZ655339 CSV655339 DCR655339 DMN655339 DWJ655339 EGF655339 EQB655339 EZX655339 FJT655339 FTP655339 GDL655339 GNH655339 GXD655339 HGZ655339 HQV655339 IAR655339 IKN655339 IUJ655339 JEF655339 JOB655339 JXX655339 KHT655339 KRP655339 LBL655339 LLH655339 LVD655339 MEZ655339 MOV655339 MYR655339 NIN655339 NSJ655339 OCF655339 OMB655339 OVX655339 PFT655339 PPP655339 PZL655339 QJH655339 QTD655339 RCZ655339 RMV655339 RWR655339 SGN655339 SQJ655339 TAF655339 TKB655339 TTX655339 UDT655339 UNP655339 UXL655339 VHH655339 VRD655339 WAZ655339 WKV655339 WUR655339 IF720875 SB720875 ABX720875 ALT720875 AVP720875 BFL720875 BPH720875 BZD720875 CIZ720875 CSV720875 DCR720875 DMN720875 DWJ720875 EGF720875 EQB720875 EZX720875 FJT720875 FTP720875 GDL720875 GNH720875 GXD720875 HGZ720875 HQV720875 IAR720875 IKN720875 IUJ720875 JEF720875 JOB720875 JXX720875 KHT720875 KRP720875 LBL720875 LLH720875 LVD720875 MEZ720875 MOV720875 MYR720875 NIN720875 NSJ720875 OCF720875 OMB720875 OVX720875 PFT720875 PPP720875 PZL720875 QJH720875 QTD720875 RCZ720875 RMV720875 RWR720875 SGN720875 SQJ720875 TAF720875 TKB720875 TTX720875 UDT720875 UNP720875 UXL720875 VHH720875 VRD720875 WAZ720875 WKV720875 WUR720875 IF786411 SB786411 ABX786411 ALT786411 AVP786411 BFL786411 BPH786411 BZD786411 CIZ786411 CSV786411 DCR786411 DMN786411 DWJ786411 EGF786411 EQB786411 EZX786411 FJT786411 FTP786411 GDL786411 GNH786411 GXD786411 HGZ786411 HQV786411 IAR786411 IKN786411 IUJ786411 JEF786411 JOB786411 JXX786411 KHT786411 KRP786411 LBL786411 LLH786411 LVD786411 MEZ786411 MOV786411 MYR786411 NIN786411 NSJ786411 OCF786411 OMB786411 OVX786411 PFT786411 PPP786411 PZL786411 QJH786411 QTD786411 RCZ786411 RMV786411 RWR786411 SGN786411 SQJ786411 TAF786411 TKB786411 TTX786411 UDT786411 UNP786411 UXL786411 VHH786411 VRD786411 WAZ786411 WKV786411 WUR786411 IF851947 SB851947 ABX851947 ALT851947 AVP851947 BFL851947 BPH851947 BZD851947 CIZ851947 CSV851947 DCR851947 DMN851947 DWJ851947 EGF851947 EQB851947 EZX851947 FJT851947 FTP851947 GDL851947 GNH851947 GXD851947 HGZ851947 HQV851947 IAR851947 IKN851947 IUJ851947 JEF851947 JOB851947 JXX851947 KHT851947 KRP851947 LBL851947 LLH851947 LVD851947 MEZ851947 MOV851947 MYR851947 NIN851947 NSJ851947 OCF851947 OMB851947 OVX851947 PFT851947 PPP851947 PZL851947 QJH851947 QTD851947 RCZ851947 RMV851947 RWR851947 SGN851947 SQJ851947 TAF851947 TKB851947 TTX851947 UDT851947 UNP851947 UXL851947 VHH851947 VRD851947 WAZ851947 WKV851947 WUR851947 IF917483 SB917483 ABX917483 ALT917483 AVP917483 BFL917483 BPH917483 BZD917483 CIZ917483 CSV917483 DCR917483 DMN917483 DWJ917483 EGF917483 EQB917483 EZX917483 FJT917483 FTP917483 GDL917483 GNH917483 GXD917483 HGZ917483 HQV917483 IAR917483 IKN917483 IUJ917483 JEF917483 JOB917483 JXX917483 KHT917483 KRP917483 LBL917483 LLH917483 LVD917483 MEZ917483 MOV917483 MYR917483 NIN917483 NSJ917483 OCF917483 OMB917483 OVX917483 PFT917483 PPP917483 PZL917483 QJH917483 QTD917483 RCZ917483 RMV917483 RWR917483 SGN917483 SQJ917483 TAF917483 TKB917483 TTX917483 UDT917483 UNP917483 UXL917483 VHH917483 VRD917483 WAZ917483 WKV917483 WUR917483 IF983019 SB983019 ABX983019 ALT983019 AVP983019 BFL983019 BPH983019 BZD983019 CIZ983019 CSV983019 DCR983019 DMN983019 DWJ983019 EGF983019 EQB983019 EZX983019 FJT983019 FTP983019 GDL983019 GNH983019 GXD983019 HGZ983019 HQV983019 IAR983019 IKN983019 IUJ983019 JEF983019 JOB983019 JXX983019 KHT983019 KRP983019 LBL983019 LLH983019 LVD983019 MEZ983019 MOV983019 MYR983019 NIN983019 NSJ983019 OCF983019 OMB983019 OVX983019 PFT983019 PPP983019 PZL983019 QJH983019 QTD983019 RCZ983019 RMV983019 RWR983019 SGN983019 SQJ983019 TAF983019 TKB983019 TTX983019 UDT983019 UNP983019 UXL983019 VHH983019 VRD983019 WAZ983019 WKV983019 WUR983019 WUO4:WUP4 WKS4:WKT4 WAW4:WAX4 VRA4:VRB4 VHE4:VHF4 UXI4:UXJ4 UNM4:UNN4 UDQ4:UDR4 TTU4:TTV4 TJY4:TJZ4 TAC4:TAD4 SQG4:SQH4 SGK4:SGL4 RWO4:RWP4 RMS4:RMT4 RCW4:RCX4 QTA4:QTB4 QJE4:QJF4 PZI4:PZJ4 PPM4:PPN4 PFQ4:PFR4 OVU4:OVV4 OLY4:OLZ4 OCC4:OCD4 NSG4:NSH4 NIK4:NIL4 MYO4:MYP4 MOS4:MOT4 MEW4:MEX4 LVA4:LVB4 LLE4:LLF4 LBI4:LBJ4 KRM4:KRN4 KHQ4:KHR4 JXU4:JXV4 JNY4:JNZ4 JEC4:JED4 IUG4:IUH4 IKK4:IKL4 IAO4:IAP4 HQS4:HQT4 HGW4:HGX4 GXA4:GXB4 GNE4:GNF4 GDI4:GDJ4 FTM4:FTN4 FJQ4:FJR4 EZU4:EZV4 EPY4:EPZ4 EGC4:EGD4 DWG4:DWH4 DMK4:DML4 DCO4:DCP4 CSS4:CST4 CIW4:CIX4 BZA4:BZB4 BPE4:BPF4 BFI4:BFJ4 AVM4:AVN4 ALQ4:ALR4 ABU4:ABV4 RY4:RZ4 IC4:ID4 WUO9:WUP13 WKS9:WKT13 WAW9:WAX13 VRA9:VRB13 VHE9:VHF13 UXI9:UXJ13 UNM9:UNN13 UDQ9:UDR13 TTU9:TTV13 TJY9:TJZ13 TAC9:TAD13 SQG9:SQH13 SGK9:SGL13 RWO9:RWP13 RMS9:RMT13 RCW9:RCX13 QTA9:QTB13 QJE9:QJF13 PZI9:PZJ13 PPM9:PPN13 PFQ9:PFR13 OVU9:OVV13 OLY9:OLZ13 OCC9:OCD13 NSG9:NSH13 NIK9:NIL13 MYO9:MYP13 MOS9:MOT13 MEW9:MEX13 LVA9:LVB13 LLE9:LLF13 LBI9:LBJ13 KRM9:KRN13 KHQ9:KHR13 JXU9:JXV13 JNY9:JNZ13 JEC9:JED13 IUG9:IUH13 IKK9:IKL13 IAO9:IAP13 HQS9:HQT13 HGW9:HGX13 GXA9:GXB13 GNE9:GNF13 GDI9:GDJ13 FTM9:FTN13 FJQ9:FJR13 EZU9:EZV13 EPY9:EPZ13 EGC9:EGD13 DWG9:DWH13 DMK9:DML13 DCO9:DCP13 CSS9:CST13 CIW9:CIX13 BZA9:BZB13 BPE9:BPF13 BFI9:BFJ13 AVM9:AVN13 ALQ9:ALR13 ABU9:ABV13 RY9:RZ13 IC9:ID13</xm:sqref>
        </x14:dataValidation>
        <x14:dataValidation type="whole" allowBlank="1" showInputMessage="1" showErrorMessage="1" error="El plazo mínimo de amortización es 2 años._x000a_El plazo máximo 99 años." xr:uid="{00000000-0002-0000-0700-000006000000}">
          <x14:formula1>
            <xm:f>2</xm:f>
          </x14:formula1>
          <x14:formula2>
            <xm:f>99</xm:f>
          </x14:formula2>
          <xm:sqref>IB65497:IB65499 RX65497:RX65499 ABT65497:ABT65499 ALP65497:ALP65499 AVL65497:AVL65499 BFH65497:BFH65499 BPD65497:BPD65499 BYZ65497:BYZ65499 CIV65497:CIV65499 CSR65497:CSR65499 DCN65497:DCN65499 DMJ65497:DMJ65499 DWF65497:DWF65499 EGB65497:EGB65499 EPX65497:EPX65499 EZT65497:EZT65499 FJP65497:FJP65499 FTL65497:FTL65499 GDH65497:GDH65499 GND65497:GND65499 GWZ65497:GWZ65499 HGV65497:HGV65499 HQR65497:HQR65499 IAN65497:IAN65499 IKJ65497:IKJ65499 IUF65497:IUF65499 JEB65497:JEB65499 JNX65497:JNX65499 JXT65497:JXT65499 KHP65497:KHP65499 KRL65497:KRL65499 LBH65497:LBH65499 LLD65497:LLD65499 LUZ65497:LUZ65499 MEV65497:MEV65499 MOR65497:MOR65499 MYN65497:MYN65499 NIJ65497:NIJ65499 NSF65497:NSF65499 OCB65497:OCB65499 OLX65497:OLX65499 OVT65497:OVT65499 PFP65497:PFP65499 PPL65497:PPL65499 PZH65497:PZH65499 QJD65497:QJD65499 QSZ65497:QSZ65499 RCV65497:RCV65499 RMR65497:RMR65499 RWN65497:RWN65499 SGJ65497:SGJ65499 SQF65497:SQF65499 TAB65497:TAB65499 TJX65497:TJX65499 TTT65497:TTT65499 UDP65497:UDP65499 UNL65497:UNL65499 UXH65497:UXH65499 VHD65497:VHD65499 VQZ65497:VQZ65499 WAV65497:WAV65499 WKR65497:WKR65499 WUN65497:WUN65499 IB131033:IB131035 RX131033:RX131035 ABT131033:ABT131035 ALP131033:ALP131035 AVL131033:AVL131035 BFH131033:BFH131035 BPD131033:BPD131035 BYZ131033:BYZ131035 CIV131033:CIV131035 CSR131033:CSR131035 DCN131033:DCN131035 DMJ131033:DMJ131035 DWF131033:DWF131035 EGB131033:EGB131035 EPX131033:EPX131035 EZT131033:EZT131035 FJP131033:FJP131035 FTL131033:FTL131035 GDH131033:GDH131035 GND131033:GND131035 GWZ131033:GWZ131035 HGV131033:HGV131035 HQR131033:HQR131035 IAN131033:IAN131035 IKJ131033:IKJ131035 IUF131033:IUF131035 JEB131033:JEB131035 JNX131033:JNX131035 JXT131033:JXT131035 KHP131033:KHP131035 KRL131033:KRL131035 LBH131033:LBH131035 LLD131033:LLD131035 LUZ131033:LUZ131035 MEV131033:MEV131035 MOR131033:MOR131035 MYN131033:MYN131035 NIJ131033:NIJ131035 NSF131033:NSF131035 OCB131033:OCB131035 OLX131033:OLX131035 OVT131033:OVT131035 PFP131033:PFP131035 PPL131033:PPL131035 PZH131033:PZH131035 QJD131033:QJD131035 QSZ131033:QSZ131035 RCV131033:RCV131035 RMR131033:RMR131035 RWN131033:RWN131035 SGJ131033:SGJ131035 SQF131033:SQF131035 TAB131033:TAB131035 TJX131033:TJX131035 TTT131033:TTT131035 UDP131033:UDP131035 UNL131033:UNL131035 UXH131033:UXH131035 VHD131033:VHD131035 VQZ131033:VQZ131035 WAV131033:WAV131035 WKR131033:WKR131035 WUN131033:WUN131035 IB196569:IB196571 RX196569:RX196571 ABT196569:ABT196571 ALP196569:ALP196571 AVL196569:AVL196571 BFH196569:BFH196571 BPD196569:BPD196571 BYZ196569:BYZ196571 CIV196569:CIV196571 CSR196569:CSR196571 DCN196569:DCN196571 DMJ196569:DMJ196571 DWF196569:DWF196571 EGB196569:EGB196571 EPX196569:EPX196571 EZT196569:EZT196571 FJP196569:FJP196571 FTL196569:FTL196571 GDH196569:GDH196571 GND196569:GND196571 GWZ196569:GWZ196571 HGV196569:HGV196571 HQR196569:HQR196571 IAN196569:IAN196571 IKJ196569:IKJ196571 IUF196569:IUF196571 JEB196569:JEB196571 JNX196569:JNX196571 JXT196569:JXT196571 KHP196569:KHP196571 KRL196569:KRL196571 LBH196569:LBH196571 LLD196569:LLD196571 LUZ196569:LUZ196571 MEV196569:MEV196571 MOR196569:MOR196571 MYN196569:MYN196571 NIJ196569:NIJ196571 NSF196569:NSF196571 OCB196569:OCB196571 OLX196569:OLX196571 OVT196569:OVT196571 PFP196569:PFP196571 PPL196569:PPL196571 PZH196569:PZH196571 QJD196569:QJD196571 QSZ196569:QSZ196571 RCV196569:RCV196571 RMR196569:RMR196571 RWN196569:RWN196571 SGJ196569:SGJ196571 SQF196569:SQF196571 TAB196569:TAB196571 TJX196569:TJX196571 TTT196569:TTT196571 UDP196569:UDP196571 UNL196569:UNL196571 UXH196569:UXH196571 VHD196569:VHD196571 VQZ196569:VQZ196571 WAV196569:WAV196571 WKR196569:WKR196571 WUN196569:WUN196571 IB262105:IB262107 RX262105:RX262107 ABT262105:ABT262107 ALP262105:ALP262107 AVL262105:AVL262107 BFH262105:BFH262107 BPD262105:BPD262107 BYZ262105:BYZ262107 CIV262105:CIV262107 CSR262105:CSR262107 DCN262105:DCN262107 DMJ262105:DMJ262107 DWF262105:DWF262107 EGB262105:EGB262107 EPX262105:EPX262107 EZT262105:EZT262107 FJP262105:FJP262107 FTL262105:FTL262107 GDH262105:GDH262107 GND262105:GND262107 GWZ262105:GWZ262107 HGV262105:HGV262107 HQR262105:HQR262107 IAN262105:IAN262107 IKJ262105:IKJ262107 IUF262105:IUF262107 JEB262105:JEB262107 JNX262105:JNX262107 JXT262105:JXT262107 KHP262105:KHP262107 KRL262105:KRL262107 LBH262105:LBH262107 LLD262105:LLD262107 LUZ262105:LUZ262107 MEV262105:MEV262107 MOR262105:MOR262107 MYN262105:MYN262107 NIJ262105:NIJ262107 NSF262105:NSF262107 OCB262105:OCB262107 OLX262105:OLX262107 OVT262105:OVT262107 PFP262105:PFP262107 PPL262105:PPL262107 PZH262105:PZH262107 QJD262105:QJD262107 QSZ262105:QSZ262107 RCV262105:RCV262107 RMR262105:RMR262107 RWN262105:RWN262107 SGJ262105:SGJ262107 SQF262105:SQF262107 TAB262105:TAB262107 TJX262105:TJX262107 TTT262105:TTT262107 UDP262105:UDP262107 UNL262105:UNL262107 UXH262105:UXH262107 VHD262105:VHD262107 VQZ262105:VQZ262107 WAV262105:WAV262107 WKR262105:WKR262107 WUN262105:WUN262107 IB327641:IB327643 RX327641:RX327643 ABT327641:ABT327643 ALP327641:ALP327643 AVL327641:AVL327643 BFH327641:BFH327643 BPD327641:BPD327643 BYZ327641:BYZ327643 CIV327641:CIV327643 CSR327641:CSR327643 DCN327641:DCN327643 DMJ327641:DMJ327643 DWF327641:DWF327643 EGB327641:EGB327643 EPX327641:EPX327643 EZT327641:EZT327643 FJP327641:FJP327643 FTL327641:FTL327643 GDH327641:GDH327643 GND327641:GND327643 GWZ327641:GWZ327643 HGV327641:HGV327643 HQR327641:HQR327643 IAN327641:IAN327643 IKJ327641:IKJ327643 IUF327641:IUF327643 JEB327641:JEB327643 JNX327641:JNX327643 JXT327641:JXT327643 KHP327641:KHP327643 KRL327641:KRL327643 LBH327641:LBH327643 LLD327641:LLD327643 LUZ327641:LUZ327643 MEV327641:MEV327643 MOR327641:MOR327643 MYN327641:MYN327643 NIJ327641:NIJ327643 NSF327641:NSF327643 OCB327641:OCB327643 OLX327641:OLX327643 OVT327641:OVT327643 PFP327641:PFP327643 PPL327641:PPL327643 PZH327641:PZH327643 QJD327641:QJD327643 QSZ327641:QSZ327643 RCV327641:RCV327643 RMR327641:RMR327643 RWN327641:RWN327643 SGJ327641:SGJ327643 SQF327641:SQF327643 TAB327641:TAB327643 TJX327641:TJX327643 TTT327641:TTT327643 UDP327641:UDP327643 UNL327641:UNL327643 UXH327641:UXH327643 VHD327641:VHD327643 VQZ327641:VQZ327643 WAV327641:WAV327643 WKR327641:WKR327643 WUN327641:WUN327643 IB393177:IB393179 RX393177:RX393179 ABT393177:ABT393179 ALP393177:ALP393179 AVL393177:AVL393179 BFH393177:BFH393179 BPD393177:BPD393179 BYZ393177:BYZ393179 CIV393177:CIV393179 CSR393177:CSR393179 DCN393177:DCN393179 DMJ393177:DMJ393179 DWF393177:DWF393179 EGB393177:EGB393179 EPX393177:EPX393179 EZT393177:EZT393179 FJP393177:FJP393179 FTL393177:FTL393179 GDH393177:GDH393179 GND393177:GND393179 GWZ393177:GWZ393179 HGV393177:HGV393179 HQR393177:HQR393179 IAN393177:IAN393179 IKJ393177:IKJ393179 IUF393177:IUF393179 JEB393177:JEB393179 JNX393177:JNX393179 JXT393177:JXT393179 KHP393177:KHP393179 KRL393177:KRL393179 LBH393177:LBH393179 LLD393177:LLD393179 LUZ393177:LUZ393179 MEV393177:MEV393179 MOR393177:MOR393179 MYN393177:MYN393179 NIJ393177:NIJ393179 NSF393177:NSF393179 OCB393177:OCB393179 OLX393177:OLX393179 OVT393177:OVT393179 PFP393177:PFP393179 PPL393177:PPL393179 PZH393177:PZH393179 QJD393177:QJD393179 QSZ393177:QSZ393179 RCV393177:RCV393179 RMR393177:RMR393179 RWN393177:RWN393179 SGJ393177:SGJ393179 SQF393177:SQF393179 TAB393177:TAB393179 TJX393177:TJX393179 TTT393177:TTT393179 UDP393177:UDP393179 UNL393177:UNL393179 UXH393177:UXH393179 VHD393177:VHD393179 VQZ393177:VQZ393179 WAV393177:WAV393179 WKR393177:WKR393179 WUN393177:WUN393179 IB458713:IB458715 RX458713:RX458715 ABT458713:ABT458715 ALP458713:ALP458715 AVL458713:AVL458715 BFH458713:BFH458715 BPD458713:BPD458715 BYZ458713:BYZ458715 CIV458713:CIV458715 CSR458713:CSR458715 DCN458713:DCN458715 DMJ458713:DMJ458715 DWF458713:DWF458715 EGB458713:EGB458715 EPX458713:EPX458715 EZT458713:EZT458715 FJP458713:FJP458715 FTL458713:FTL458715 GDH458713:GDH458715 GND458713:GND458715 GWZ458713:GWZ458715 HGV458713:HGV458715 HQR458713:HQR458715 IAN458713:IAN458715 IKJ458713:IKJ458715 IUF458713:IUF458715 JEB458713:JEB458715 JNX458713:JNX458715 JXT458713:JXT458715 KHP458713:KHP458715 KRL458713:KRL458715 LBH458713:LBH458715 LLD458713:LLD458715 LUZ458713:LUZ458715 MEV458713:MEV458715 MOR458713:MOR458715 MYN458713:MYN458715 NIJ458713:NIJ458715 NSF458713:NSF458715 OCB458713:OCB458715 OLX458713:OLX458715 OVT458713:OVT458715 PFP458713:PFP458715 PPL458713:PPL458715 PZH458713:PZH458715 QJD458713:QJD458715 QSZ458713:QSZ458715 RCV458713:RCV458715 RMR458713:RMR458715 RWN458713:RWN458715 SGJ458713:SGJ458715 SQF458713:SQF458715 TAB458713:TAB458715 TJX458713:TJX458715 TTT458713:TTT458715 UDP458713:UDP458715 UNL458713:UNL458715 UXH458713:UXH458715 VHD458713:VHD458715 VQZ458713:VQZ458715 WAV458713:WAV458715 WKR458713:WKR458715 WUN458713:WUN458715 IB524249:IB524251 RX524249:RX524251 ABT524249:ABT524251 ALP524249:ALP524251 AVL524249:AVL524251 BFH524249:BFH524251 BPD524249:BPD524251 BYZ524249:BYZ524251 CIV524249:CIV524251 CSR524249:CSR524251 DCN524249:DCN524251 DMJ524249:DMJ524251 DWF524249:DWF524251 EGB524249:EGB524251 EPX524249:EPX524251 EZT524249:EZT524251 FJP524249:FJP524251 FTL524249:FTL524251 GDH524249:GDH524251 GND524249:GND524251 GWZ524249:GWZ524251 HGV524249:HGV524251 HQR524249:HQR524251 IAN524249:IAN524251 IKJ524249:IKJ524251 IUF524249:IUF524251 JEB524249:JEB524251 JNX524249:JNX524251 JXT524249:JXT524251 KHP524249:KHP524251 KRL524249:KRL524251 LBH524249:LBH524251 LLD524249:LLD524251 LUZ524249:LUZ524251 MEV524249:MEV524251 MOR524249:MOR524251 MYN524249:MYN524251 NIJ524249:NIJ524251 NSF524249:NSF524251 OCB524249:OCB524251 OLX524249:OLX524251 OVT524249:OVT524251 PFP524249:PFP524251 PPL524249:PPL524251 PZH524249:PZH524251 QJD524249:QJD524251 QSZ524249:QSZ524251 RCV524249:RCV524251 RMR524249:RMR524251 RWN524249:RWN524251 SGJ524249:SGJ524251 SQF524249:SQF524251 TAB524249:TAB524251 TJX524249:TJX524251 TTT524249:TTT524251 UDP524249:UDP524251 UNL524249:UNL524251 UXH524249:UXH524251 VHD524249:VHD524251 VQZ524249:VQZ524251 WAV524249:WAV524251 WKR524249:WKR524251 WUN524249:WUN524251 IB589785:IB589787 RX589785:RX589787 ABT589785:ABT589787 ALP589785:ALP589787 AVL589785:AVL589787 BFH589785:BFH589787 BPD589785:BPD589787 BYZ589785:BYZ589787 CIV589785:CIV589787 CSR589785:CSR589787 DCN589785:DCN589787 DMJ589785:DMJ589787 DWF589785:DWF589787 EGB589785:EGB589787 EPX589785:EPX589787 EZT589785:EZT589787 FJP589785:FJP589787 FTL589785:FTL589787 GDH589785:GDH589787 GND589785:GND589787 GWZ589785:GWZ589787 HGV589785:HGV589787 HQR589785:HQR589787 IAN589785:IAN589787 IKJ589785:IKJ589787 IUF589785:IUF589787 JEB589785:JEB589787 JNX589785:JNX589787 JXT589785:JXT589787 KHP589785:KHP589787 KRL589785:KRL589787 LBH589785:LBH589787 LLD589785:LLD589787 LUZ589785:LUZ589787 MEV589785:MEV589787 MOR589785:MOR589787 MYN589785:MYN589787 NIJ589785:NIJ589787 NSF589785:NSF589787 OCB589785:OCB589787 OLX589785:OLX589787 OVT589785:OVT589787 PFP589785:PFP589787 PPL589785:PPL589787 PZH589785:PZH589787 QJD589785:QJD589787 QSZ589785:QSZ589787 RCV589785:RCV589787 RMR589785:RMR589787 RWN589785:RWN589787 SGJ589785:SGJ589787 SQF589785:SQF589787 TAB589785:TAB589787 TJX589785:TJX589787 TTT589785:TTT589787 UDP589785:UDP589787 UNL589785:UNL589787 UXH589785:UXH589787 VHD589785:VHD589787 VQZ589785:VQZ589787 WAV589785:WAV589787 WKR589785:WKR589787 WUN589785:WUN589787 IB655321:IB655323 RX655321:RX655323 ABT655321:ABT655323 ALP655321:ALP655323 AVL655321:AVL655323 BFH655321:BFH655323 BPD655321:BPD655323 BYZ655321:BYZ655323 CIV655321:CIV655323 CSR655321:CSR655323 DCN655321:DCN655323 DMJ655321:DMJ655323 DWF655321:DWF655323 EGB655321:EGB655323 EPX655321:EPX655323 EZT655321:EZT655323 FJP655321:FJP655323 FTL655321:FTL655323 GDH655321:GDH655323 GND655321:GND655323 GWZ655321:GWZ655323 HGV655321:HGV655323 HQR655321:HQR655323 IAN655321:IAN655323 IKJ655321:IKJ655323 IUF655321:IUF655323 JEB655321:JEB655323 JNX655321:JNX655323 JXT655321:JXT655323 KHP655321:KHP655323 KRL655321:KRL655323 LBH655321:LBH655323 LLD655321:LLD655323 LUZ655321:LUZ655323 MEV655321:MEV655323 MOR655321:MOR655323 MYN655321:MYN655323 NIJ655321:NIJ655323 NSF655321:NSF655323 OCB655321:OCB655323 OLX655321:OLX655323 OVT655321:OVT655323 PFP655321:PFP655323 PPL655321:PPL655323 PZH655321:PZH655323 QJD655321:QJD655323 QSZ655321:QSZ655323 RCV655321:RCV655323 RMR655321:RMR655323 RWN655321:RWN655323 SGJ655321:SGJ655323 SQF655321:SQF655323 TAB655321:TAB655323 TJX655321:TJX655323 TTT655321:TTT655323 UDP655321:UDP655323 UNL655321:UNL655323 UXH655321:UXH655323 VHD655321:VHD655323 VQZ655321:VQZ655323 WAV655321:WAV655323 WKR655321:WKR655323 WUN655321:WUN655323 IB720857:IB720859 RX720857:RX720859 ABT720857:ABT720859 ALP720857:ALP720859 AVL720857:AVL720859 BFH720857:BFH720859 BPD720857:BPD720859 BYZ720857:BYZ720859 CIV720857:CIV720859 CSR720857:CSR720859 DCN720857:DCN720859 DMJ720857:DMJ720859 DWF720857:DWF720859 EGB720857:EGB720859 EPX720857:EPX720859 EZT720857:EZT720859 FJP720857:FJP720859 FTL720857:FTL720859 GDH720857:GDH720859 GND720857:GND720859 GWZ720857:GWZ720859 HGV720857:HGV720859 HQR720857:HQR720859 IAN720857:IAN720859 IKJ720857:IKJ720859 IUF720857:IUF720859 JEB720857:JEB720859 JNX720857:JNX720859 JXT720857:JXT720859 KHP720857:KHP720859 KRL720857:KRL720859 LBH720857:LBH720859 LLD720857:LLD720859 LUZ720857:LUZ720859 MEV720857:MEV720859 MOR720857:MOR720859 MYN720857:MYN720859 NIJ720857:NIJ720859 NSF720857:NSF720859 OCB720857:OCB720859 OLX720857:OLX720859 OVT720857:OVT720859 PFP720857:PFP720859 PPL720857:PPL720859 PZH720857:PZH720859 QJD720857:QJD720859 QSZ720857:QSZ720859 RCV720857:RCV720859 RMR720857:RMR720859 RWN720857:RWN720859 SGJ720857:SGJ720859 SQF720857:SQF720859 TAB720857:TAB720859 TJX720857:TJX720859 TTT720857:TTT720859 UDP720857:UDP720859 UNL720857:UNL720859 UXH720857:UXH720859 VHD720857:VHD720859 VQZ720857:VQZ720859 WAV720857:WAV720859 WKR720857:WKR720859 WUN720857:WUN720859 IB786393:IB786395 RX786393:RX786395 ABT786393:ABT786395 ALP786393:ALP786395 AVL786393:AVL786395 BFH786393:BFH786395 BPD786393:BPD786395 BYZ786393:BYZ786395 CIV786393:CIV786395 CSR786393:CSR786395 DCN786393:DCN786395 DMJ786393:DMJ786395 DWF786393:DWF786395 EGB786393:EGB786395 EPX786393:EPX786395 EZT786393:EZT786395 FJP786393:FJP786395 FTL786393:FTL786395 GDH786393:GDH786395 GND786393:GND786395 GWZ786393:GWZ786395 HGV786393:HGV786395 HQR786393:HQR786395 IAN786393:IAN786395 IKJ786393:IKJ786395 IUF786393:IUF786395 JEB786393:JEB786395 JNX786393:JNX786395 JXT786393:JXT786395 KHP786393:KHP786395 KRL786393:KRL786395 LBH786393:LBH786395 LLD786393:LLD786395 LUZ786393:LUZ786395 MEV786393:MEV786395 MOR786393:MOR786395 MYN786393:MYN786395 NIJ786393:NIJ786395 NSF786393:NSF786395 OCB786393:OCB786395 OLX786393:OLX786395 OVT786393:OVT786395 PFP786393:PFP786395 PPL786393:PPL786395 PZH786393:PZH786395 QJD786393:QJD786395 QSZ786393:QSZ786395 RCV786393:RCV786395 RMR786393:RMR786395 RWN786393:RWN786395 SGJ786393:SGJ786395 SQF786393:SQF786395 TAB786393:TAB786395 TJX786393:TJX786395 TTT786393:TTT786395 UDP786393:UDP786395 UNL786393:UNL786395 UXH786393:UXH786395 VHD786393:VHD786395 VQZ786393:VQZ786395 WAV786393:WAV786395 WKR786393:WKR786395 WUN786393:WUN786395 IB851929:IB851931 RX851929:RX851931 ABT851929:ABT851931 ALP851929:ALP851931 AVL851929:AVL851931 BFH851929:BFH851931 BPD851929:BPD851931 BYZ851929:BYZ851931 CIV851929:CIV851931 CSR851929:CSR851931 DCN851929:DCN851931 DMJ851929:DMJ851931 DWF851929:DWF851931 EGB851929:EGB851931 EPX851929:EPX851931 EZT851929:EZT851931 FJP851929:FJP851931 FTL851929:FTL851931 GDH851929:GDH851931 GND851929:GND851931 GWZ851929:GWZ851931 HGV851929:HGV851931 HQR851929:HQR851931 IAN851929:IAN851931 IKJ851929:IKJ851931 IUF851929:IUF851931 JEB851929:JEB851931 JNX851929:JNX851931 JXT851929:JXT851931 KHP851929:KHP851931 KRL851929:KRL851931 LBH851929:LBH851931 LLD851929:LLD851931 LUZ851929:LUZ851931 MEV851929:MEV851931 MOR851929:MOR851931 MYN851929:MYN851931 NIJ851929:NIJ851931 NSF851929:NSF851931 OCB851929:OCB851931 OLX851929:OLX851931 OVT851929:OVT851931 PFP851929:PFP851931 PPL851929:PPL851931 PZH851929:PZH851931 QJD851929:QJD851931 QSZ851929:QSZ851931 RCV851929:RCV851931 RMR851929:RMR851931 RWN851929:RWN851931 SGJ851929:SGJ851931 SQF851929:SQF851931 TAB851929:TAB851931 TJX851929:TJX851931 TTT851929:TTT851931 UDP851929:UDP851931 UNL851929:UNL851931 UXH851929:UXH851931 VHD851929:VHD851931 VQZ851929:VQZ851931 WAV851929:WAV851931 WKR851929:WKR851931 WUN851929:WUN851931 IB917465:IB917467 RX917465:RX917467 ABT917465:ABT917467 ALP917465:ALP917467 AVL917465:AVL917467 BFH917465:BFH917467 BPD917465:BPD917467 BYZ917465:BYZ917467 CIV917465:CIV917467 CSR917465:CSR917467 DCN917465:DCN917467 DMJ917465:DMJ917467 DWF917465:DWF917467 EGB917465:EGB917467 EPX917465:EPX917467 EZT917465:EZT917467 FJP917465:FJP917467 FTL917465:FTL917467 GDH917465:GDH917467 GND917465:GND917467 GWZ917465:GWZ917467 HGV917465:HGV917467 HQR917465:HQR917467 IAN917465:IAN917467 IKJ917465:IKJ917467 IUF917465:IUF917467 JEB917465:JEB917467 JNX917465:JNX917467 JXT917465:JXT917467 KHP917465:KHP917467 KRL917465:KRL917467 LBH917465:LBH917467 LLD917465:LLD917467 LUZ917465:LUZ917467 MEV917465:MEV917467 MOR917465:MOR917467 MYN917465:MYN917467 NIJ917465:NIJ917467 NSF917465:NSF917467 OCB917465:OCB917467 OLX917465:OLX917467 OVT917465:OVT917467 PFP917465:PFP917467 PPL917465:PPL917467 PZH917465:PZH917467 QJD917465:QJD917467 QSZ917465:QSZ917467 RCV917465:RCV917467 RMR917465:RMR917467 RWN917465:RWN917467 SGJ917465:SGJ917467 SQF917465:SQF917467 TAB917465:TAB917467 TJX917465:TJX917467 TTT917465:TTT917467 UDP917465:UDP917467 UNL917465:UNL917467 UXH917465:UXH917467 VHD917465:VHD917467 VQZ917465:VQZ917467 WAV917465:WAV917467 WKR917465:WKR917467 WUN917465:WUN917467 IB983001:IB983003 RX983001:RX983003 ABT983001:ABT983003 ALP983001:ALP983003 AVL983001:AVL983003 BFH983001:BFH983003 BPD983001:BPD983003 BYZ983001:BYZ983003 CIV983001:CIV983003 CSR983001:CSR983003 DCN983001:DCN983003 DMJ983001:DMJ983003 DWF983001:DWF983003 EGB983001:EGB983003 EPX983001:EPX983003 EZT983001:EZT983003 FJP983001:FJP983003 FTL983001:FTL983003 GDH983001:GDH983003 GND983001:GND983003 GWZ983001:GWZ983003 HGV983001:HGV983003 HQR983001:HQR983003 IAN983001:IAN983003 IKJ983001:IKJ983003 IUF983001:IUF983003 JEB983001:JEB983003 JNX983001:JNX983003 JXT983001:JXT983003 KHP983001:KHP983003 KRL983001:KRL983003 LBH983001:LBH983003 LLD983001:LLD983003 LUZ983001:LUZ983003 MEV983001:MEV983003 MOR983001:MOR983003 MYN983001:MYN983003 NIJ983001:NIJ983003 NSF983001:NSF983003 OCB983001:OCB983003 OLX983001:OLX983003 OVT983001:OVT983003 PFP983001:PFP983003 PPL983001:PPL983003 PZH983001:PZH983003 QJD983001:QJD983003 QSZ983001:QSZ983003 RCV983001:RCV983003 RMR983001:RMR983003 RWN983001:RWN983003 SGJ983001:SGJ983003 SQF983001:SQF983003 TAB983001:TAB983003 TJX983001:TJX983003 TTT983001:TTT983003 UDP983001:UDP983003 UNL983001:UNL983003 UXH983001:UXH983003 VHD983001:VHD983003 VQZ983001:VQZ983003 WAV983001:WAV983003 WKR983001:WKR983003 WUN983001:WUN983003 IB65503:IB65509 RX65503:RX65509 ABT65503:ABT65509 ALP65503:ALP65509 AVL65503:AVL65509 BFH65503:BFH65509 BPD65503:BPD65509 BYZ65503:BYZ65509 CIV65503:CIV65509 CSR65503:CSR65509 DCN65503:DCN65509 DMJ65503:DMJ65509 DWF65503:DWF65509 EGB65503:EGB65509 EPX65503:EPX65509 EZT65503:EZT65509 FJP65503:FJP65509 FTL65503:FTL65509 GDH65503:GDH65509 GND65503:GND65509 GWZ65503:GWZ65509 HGV65503:HGV65509 HQR65503:HQR65509 IAN65503:IAN65509 IKJ65503:IKJ65509 IUF65503:IUF65509 JEB65503:JEB65509 JNX65503:JNX65509 JXT65503:JXT65509 KHP65503:KHP65509 KRL65503:KRL65509 LBH65503:LBH65509 LLD65503:LLD65509 LUZ65503:LUZ65509 MEV65503:MEV65509 MOR65503:MOR65509 MYN65503:MYN65509 NIJ65503:NIJ65509 NSF65503:NSF65509 OCB65503:OCB65509 OLX65503:OLX65509 OVT65503:OVT65509 PFP65503:PFP65509 PPL65503:PPL65509 PZH65503:PZH65509 QJD65503:QJD65509 QSZ65503:QSZ65509 RCV65503:RCV65509 RMR65503:RMR65509 RWN65503:RWN65509 SGJ65503:SGJ65509 SQF65503:SQF65509 TAB65503:TAB65509 TJX65503:TJX65509 TTT65503:TTT65509 UDP65503:UDP65509 UNL65503:UNL65509 UXH65503:UXH65509 VHD65503:VHD65509 VQZ65503:VQZ65509 WAV65503:WAV65509 WKR65503:WKR65509 WUN65503:WUN65509 IB131039:IB131045 RX131039:RX131045 ABT131039:ABT131045 ALP131039:ALP131045 AVL131039:AVL131045 BFH131039:BFH131045 BPD131039:BPD131045 BYZ131039:BYZ131045 CIV131039:CIV131045 CSR131039:CSR131045 DCN131039:DCN131045 DMJ131039:DMJ131045 DWF131039:DWF131045 EGB131039:EGB131045 EPX131039:EPX131045 EZT131039:EZT131045 FJP131039:FJP131045 FTL131039:FTL131045 GDH131039:GDH131045 GND131039:GND131045 GWZ131039:GWZ131045 HGV131039:HGV131045 HQR131039:HQR131045 IAN131039:IAN131045 IKJ131039:IKJ131045 IUF131039:IUF131045 JEB131039:JEB131045 JNX131039:JNX131045 JXT131039:JXT131045 KHP131039:KHP131045 KRL131039:KRL131045 LBH131039:LBH131045 LLD131039:LLD131045 LUZ131039:LUZ131045 MEV131039:MEV131045 MOR131039:MOR131045 MYN131039:MYN131045 NIJ131039:NIJ131045 NSF131039:NSF131045 OCB131039:OCB131045 OLX131039:OLX131045 OVT131039:OVT131045 PFP131039:PFP131045 PPL131039:PPL131045 PZH131039:PZH131045 QJD131039:QJD131045 QSZ131039:QSZ131045 RCV131039:RCV131045 RMR131039:RMR131045 RWN131039:RWN131045 SGJ131039:SGJ131045 SQF131039:SQF131045 TAB131039:TAB131045 TJX131039:TJX131045 TTT131039:TTT131045 UDP131039:UDP131045 UNL131039:UNL131045 UXH131039:UXH131045 VHD131039:VHD131045 VQZ131039:VQZ131045 WAV131039:WAV131045 WKR131039:WKR131045 WUN131039:WUN131045 IB196575:IB196581 RX196575:RX196581 ABT196575:ABT196581 ALP196575:ALP196581 AVL196575:AVL196581 BFH196575:BFH196581 BPD196575:BPD196581 BYZ196575:BYZ196581 CIV196575:CIV196581 CSR196575:CSR196581 DCN196575:DCN196581 DMJ196575:DMJ196581 DWF196575:DWF196581 EGB196575:EGB196581 EPX196575:EPX196581 EZT196575:EZT196581 FJP196575:FJP196581 FTL196575:FTL196581 GDH196575:GDH196581 GND196575:GND196581 GWZ196575:GWZ196581 HGV196575:HGV196581 HQR196575:HQR196581 IAN196575:IAN196581 IKJ196575:IKJ196581 IUF196575:IUF196581 JEB196575:JEB196581 JNX196575:JNX196581 JXT196575:JXT196581 KHP196575:KHP196581 KRL196575:KRL196581 LBH196575:LBH196581 LLD196575:LLD196581 LUZ196575:LUZ196581 MEV196575:MEV196581 MOR196575:MOR196581 MYN196575:MYN196581 NIJ196575:NIJ196581 NSF196575:NSF196581 OCB196575:OCB196581 OLX196575:OLX196581 OVT196575:OVT196581 PFP196575:PFP196581 PPL196575:PPL196581 PZH196575:PZH196581 QJD196575:QJD196581 QSZ196575:QSZ196581 RCV196575:RCV196581 RMR196575:RMR196581 RWN196575:RWN196581 SGJ196575:SGJ196581 SQF196575:SQF196581 TAB196575:TAB196581 TJX196575:TJX196581 TTT196575:TTT196581 UDP196575:UDP196581 UNL196575:UNL196581 UXH196575:UXH196581 VHD196575:VHD196581 VQZ196575:VQZ196581 WAV196575:WAV196581 WKR196575:WKR196581 WUN196575:WUN196581 IB262111:IB262117 RX262111:RX262117 ABT262111:ABT262117 ALP262111:ALP262117 AVL262111:AVL262117 BFH262111:BFH262117 BPD262111:BPD262117 BYZ262111:BYZ262117 CIV262111:CIV262117 CSR262111:CSR262117 DCN262111:DCN262117 DMJ262111:DMJ262117 DWF262111:DWF262117 EGB262111:EGB262117 EPX262111:EPX262117 EZT262111:EZT262117 FJP262111:FJP262117 FTL262111:FTL262117 GDH262111:GDH262117 GND262111:GND262117 GWZ262111:GWZ262117 HGV262111:HGV262117 HQR262111:HQR262117 IAN262111:IAN262117 IKJ262111:IKJ262117 IUF262111:IUF262117 JEB262111:JEB262117 JNX262111:JNX262117 JXT262111:JXT262117 KHP262111:KHP262117 KRL262111:KRL262117 LBH262111:LBH262117 LLD262111:LLD262117 LUZ262111:LUZ262117 MEV262111:MEV262117 MOR262111:MOR262117 MYN262111:MYN262117 NIJ262111:NIJ262117 NSF262111:NSF262117 OCB262111:OCB262117 OLX262111:OLX262117 OVT262111:OVT262117 PFP262111:PFP262117 PPL262111:PPL262117 PZH262111:PZH262117 QJD262111:QJD262117 QSZ262111:QSZ262117 RCV262111:RCV262117 RMR262111:RMR262117 RWN262111:RWN262117 SGJ262111:SGJ262117 SQF262111:SQF262117 TAB262111:TAB262117 TJX262111:TJX262117 TTT262111:TTT262117 UDP262111:UDP262117 UNL262111:UNL262117 UXH262111:UXH262117 VHD262111:VHD262117 VQZ262111:VQZ262117 WAV262111:WAV262117 WKR262111:WKR262117 WUN262111:WUN262117 IB327647:IB327653 RX327647:RX327653 ABT327647:ABT327653 ALP327647:ALP327653 AVL327647:AVL327653 BFH327647:BFH327653 BPD327647:BPD327653 BYZ327647:BYZ327653 CIV327647:CIV327653 CSR327647:CSR327653 DCN327647:DCN327653 DMJ327647:DMJ327653 DWF327647:DWF327653 EGB327647:EGB327653 EPX327647:EPX327653 EZT327647:EZT327653 FJP327647:FJP327653 FTL327647:FTL327653 GDH327647:GDH327653 GND327647:GND327653 GWZ327647:GWZ327653 HGV327647:HGV327653 HQR327647:HQR327653 IAN327647:IAN327653 IKJ327647:IKJ327653 IUF327647:IUF327653 JEB327647:JEB327653 JNX327647:JNX327653 JXT327647:JXT327653 KHP327647:KHP327653 KRL327647:KRL327653 LBH327647:LBH327653 LLD327647:LLD327653 LUZ327647:LUZ327653 MEV327647:MEV327653 MOR327647:MOR327653 MYN327647:MYN327653 NIJ327647:NIJ327653 NSF327647:NSF327653 OCB327647:OCB327653 OLX327647:OLX327653 OVT327647:OVT327653 PFP327647:PFP327653 PPL327647:PPL327653 PZH327647:PZH327653 QJD327647:QJD327653 QSZ327647:QSZ327653 RCV327647:RCV327653 RMR327647:RMR327653 RWN327647:RWN327653 SGJ327647:SGJ327653 SQF327647:SQF327653 TAB327647:TAB327653 TJX327647:TJX327653 TTT327647:TTT327653 UDP327647:UDP327653 UNL327647:UNL327653 UXH327647:UXH327653 VHD327647:VHD327653 VQZ327647:VQZ327653 WAV327647:WAV327653 WKR327647:WKR327653 WUN327647:WUN327653 IB393183:IB393189 RX393183:RX393189 ABT393183:ABT393189 ALP393183:ALP393189 AVL393183:AVL393189 BFH393183:BFH393189 BPD393183:BPD393189 BYZ393183:BYZ393189 CIV393183:CIV393189 CSR393183:CSR393189 DCN393183:DCN393189 DMJ393183:DMJ393189 DWF393183:DWF393189 EGB393183:EGB393189 EPX393183:EPX393189 EZT393183:EZT393189 FJP393183:FJP393189 FTL393183:FTL393189 GDH393183:GDH393189 GND393183:GND393189 GWZ393183:GWZ393189 HGV393183:HGV393189 HQR393183:HQR393189 IAN393183:IAN393189 IKJ393183:IKJ393189 IUF393183:IUF393189 JEB393183:JEB393189 JNX393183:JNX393189 JXT393183:JXT393189 KHP393183:KHP393189 KRL393183:KRL393189 LBH393183:LBH393189 LLD393183:LLD393189 LUZ393183:LUZ393189 MEV393183:MEV393189 MOR393183:MOR393189 MYN393183:MYN393189 NIJ393183:NIJ393189 NSF393183:NSF393189 OCB393183:OCB393189 OLX393183:OLX393189 OVT393183:OVT393189 PFP393183:PFP393189 PPL393183:PPL393189 PZH393183:PZH393189 QJD393183:QJD393189 QSZ393183:QSZ393189 RCV393183:RCV393189 RMR393183:RMR393189 RWN393183:RWN393189 SGJ393183:SGJ393189 SQF393183:SQF393189 TAB393183:TAB393189 TJX393183:TJX393189 TTT393183:TTT393189 UDP393183:UDP393189 UNL393183:UNL393189 UXH393183:UXH393189 VHD393183:VHD393189 VQZ393183:VQZ393189 WAV393183:WAV393189 WKR393183:WKR393189 WUN393183:WUN393189 IB458719:IB458725 RX458719:RX458725 ABT458719:ABT458725 ALP458719:ALP458725 AVL458719:AVL458725 BFH458719:BFH458725 BPD458719:BPD458725 BYZ458719:BYZ458725 CIV458719:CIV458725 CSR458719:CSR458725 DCN458719:DCN458725 DMJ458719:DMJ458725 DWF458719:DWF458725 EGB458719:EGB458725 EPX458719:EPX458725 EZT458719:EZT458725 FJP458719:FJP458725 FTL458719:FTL458725 GDH458719:GDH458725 GND458719:GND458725 GWZ458719:GWZ458725 HGV458719:HGV458725 HQR458719:HQR458725 IAN458719:IAN458725 IKJ458719:IKJ458725 IUF458719:IUF458725 JEB458719:JEB458725 JNX458719:JNX458725 JXT458719:JXT458725 KHP458719:KHP458725 KRL458719:KRL458725 LBH458719:LBH458725 LLD458719:LLD458725 LUZ458719:LUZ458725 MEV458719:MEV458725 MOR458719:MOR458725 MYN458719:MYN458725 NIJ458719:NIJ458725 NSF458719:NSF458725 OCB458719:OCB458725 OLX458719:OLX458725 OVT458719:OVT458725 PFP458719:PFP458725 PPL458719:PPL458725 PZH458719:PZH458725 QJD458719:QJD458725 QSZ458719:QSZ458725 RCV458719:RCV458725 RMR458719:RMR458725 RWN458719:RWN458725 SGJ458719:SGJ458725 SQF458719:SQF458725 TAB458719:TAB458725 TJX458719:TJX458725 TTT458719:TTT458725 UDP458719:UDP458725 UNL458719:UNL458725 UXH458719:UXH458725 VHD458719:VHD458725 VQZ458719:VQZ458725 WAV458719:WAV458725 WKR458719:WKR458725 WUN458719:WUN458725 IB524255:IB524261 RX524255:RX524261 ABT524255:ABT524261 ALP524255:ALP524261 AVL524255:AVL524261 BFH524255:BFH524261 BPD524255:BPD524261 BYZ524255:BYZ524261 CIV524255:CIV524261 CSR524255:CSR524261 DCN524255:DCN524261 DMJ524255:DMJ524261 DWF524255:DWF524261 EGB524255:EGB524261 EPX524255:EPX524261 EZT524255:EZT524261 FJP524255:FJP524261 FTL524255:FTL524261 GDH524255:GDH524261 GND524255:GND524261 GWZ524255:GWZ524261 HGV524255:HGV524261 HQR524255:HQR524261 IAN524255:IAN524261 IKJ524255:IKJ524261 IUF524255:IUF524261 JEB524255:JEB524261 JNX524255:JNX524261 JXT524255:JXT524261 KHP524255:KHP524261 KRL524255:KRL524261 LBH524255:LBH524261 LLD524255:LLD524261 LUZ524255:LUZ524261 MEV524255:MEV524261 MOR524255:MOR524261 MYN524255:MYN524261 NIJ524255:NIJ524261 NSF524255:NSF524261 OCB524255:OCB524261 OLX524255:OLX524261 OVT524255:OVT524261 PFP524255:PFP524261 PPL524255:PPL524261 PZH524255:PZH524261 QJD524255:QJD524261 QSZ524255:QSZ524261 RCV524255:RCV524261 RMR524255:RMR524261 RWN524255:RWN524261 SGJ524255:SGJ524261 SQF524255:SQF524261 TAB524255:TAB524261 TJX524255:TJX524261 TTT524255:TTT524261 UDP524255:UDP524261 UNL524255:UNL524261 UXH524255:UXH524261 VHD524255:VHD524261 VQZ524255:VQZ524261 WAV524255:WAV524261 WKR524255:WKR524261 WUN524255:WUN524261 IB589791:IB589797 RX589791:RX589797 ABT589791:ABT589797 ALP589791:ALP589797 AVL589791:AVL589797 BFH589791:BFH589797 BPD589791:BPD589797 BYZ589791:BYZ589797 CIV589791:CIV589797 CSR589791:CSR589797 DCN589791:DCN589797 DMJ589791:DMJ589797 DWF589791:DWF589797 EGB589791:EGB589797 EPX589791:EPX589797 EZT589791:EZT589797 FJP589791:FJP589797 FTL589791:FTL589797 GDH589791:GDH589797 GND589791:GND589797 GWZ589791:GWZ589797 HGV589791:HGV589797 HQR589791:HQR589797 IAN589791:IAN589797 IKJ589791:IKJ589797 IUF589791:IUF589797 JEB589791:JEB589797 JNX589791:JNX589797 JXT589791:JXT589797 KHP589791:KHP589797 KRL589791:KRL589797 LBH589791:LBH589797 LLD589791:LLD589797 LUZ589791:LUZ589797 MEV589791:MEV589797 MOR589791:MOR589797 MYN589791:MYN589797 NIJ589791:NIJ589797 NSF589791:NSF589797 OCB589791:OCB589797 OLX589791:OLX589797 OVT589791:OVT589797 PFP589791:PFP589797 PPL589791:PPL589797 PZH589791:PZH589797 QJD589791:QJD589797 QSZ589791:QSZ589797 RCV589791:RCV589797 RMR589791:RMR589797 RWN589791:RWN589797 SGJ589791:SGJ589797 SQF589791:SQF589797 TAB589791:TAB589797 TJX589791:TJX589797 TTT589791:TTT589797 UDP589791:UDP589797 UNL589791:UNL589797 UXH589791:UXH589797 VHD589791:VHD589797 VQZ589791:VQZ589797 WAV589791:WAV589797 WKR589791:WKR589797 WUN589791:WUN589797 IB655327:IB655333 RX655327:RX655333 ABT655327:ABT655333 ALP655327:ALP655333 AVL655327:AVL655333 BFH655327:BFH655333 BPD655327:BPD655333 BYZ655327:BYZ655333 CIV655327:CIV655333 CSR655327:CSR655333 DCN655327:DCN655333 DMJ655327:DMJ655333 DWF655327:DWF655333 EGB655327:EGB655333 EPX655327:EPX655333 EZT655327:EZT655333 FJP655327:FJP655333 FTL655327:FTL655333 GDH655327:GDH655333 GND655327:GND655333 GWZ655327:GWZ655333 HGV655327:HGV655333 HQR655327:HQR655333 IAN655327:IAN655333 IKJ655327:IKJ655333 IUF655327:IUF655333 JEB655327:JEB655333 JNX655327:JNX655333 JXT655327:JXT655333 KHP655327:KHP655333 KRL655327:KRL655333 LBH655327:LBH655333 LLD655327:LLD655333 LUZ655327:LUZ655333 MEV655327:MEV655333 MOR655327:MOR655333 MYN655327:MYN655333 NIJ655327:NIJ655333 NSF655327:NSF655333 OCB655327:OCB655333 OLX655327:OLX655333 OVT655327:OVT655333 PFP655327:PFP655333 PPL655327:PPL655333 PZH655327:PZH655333 QJD655327:QJD655333 QSZ655327:QSZ655333 RCV655327:RCV655333 RMR655327:RMR655333 RWN655327:RWN655333 SGJ655327:SGJ655333 SQF655327:SQF655333 TAB655327:TAB655333 TJX655327:TJX655333 TTT655327:TTT655333 UDP655327:UDP655333 UNL655327:UNL655333 UXH655327:UXH655333 VHD655327:VHD655333 VQZ655327:VQZ655333 WAV655327:WAV655333 WKR655327:WKR655333 WUN655327:WUN655333 IB720863:IB720869 RX720863:RX720869 ABT720863:ABT720869 ALP720863:ALP720869 AVL720863:AVL720869 BFH720863:BFH720869 BPD720863:BPD720869 BYZ720863:BYZ720869 CIV720863:CIV720869 CSR720863:CSR720869 DCN720863:DCN720869 DMJ720863:DMJ720869 DWF720863:DWF720869 EGB720863:EGB720869 EPX720863:EPX720869 EZT720863:EZT720869 FJP720863:FJP720869 FTL720863:FTL720869 GDH720863:GDH720869 GND720863:GND720869 GWZ720863:GWZ720869 HGV720863:HGV720869 HQR720863:HQR720869 IAN720863:IAN720869 IKJ720863:IKJ720869 IUF720863:IUF720869 JEB720863:JEB720869 JNX720863:JNX720869 JXT720863:JXT720869 KHP720863:KHP720869 KRL720863:KRL720869 LBH720863:LBH720869 LLD720863:LLD720869 LUZ720863:LUZ720869 MEV720863:MEV720869 MOR720863:MOR720869 MYN720863:MYN720869 NIJ720863:NIJ720869 NSF720863:NSF720869 OCB720863:OCB720869 OLX720863:OLX720869 OVT720863:OVT720869 PFP720863:PFP720869 PPL720863:PPL720869 PZH720863:PZH720869 QJD720863:QJD720869 QSZ720863:QSZ720869 RCV720863:RCV720869 RMR720863:RMR720869 RWN720863:RWN720869 SGJ720863:SGJ720869 SQF720863:SQF720869 TAB720863:TAB720869 TJX720863:TJX720869 TTT720863:TTT720869 UDP720863:UDP720869 UNL720863:UNL720869 UXH720863:UXH720869 VHD720863:VHD720869 VQZ720863:VQZ720869 WAV720863:WAV720869 WKR720863:WKR720869 WUN720863:WUN720869 IB786399:IB786405 RX786399:RX786405 ABT786399:ABT786405 ALP786399:ALP786405 AVL786399:AVL786405 BFH786399:BFH786405 BPD786399:BPD786405 BYZ786399:BYZ786405 CIV786399:CIV786405 CSR786399:CSR786405 DCN786399:DCN786405 DMJ786399:DMJ786405 DWF786399:DWF786405 EGB786399:EGB786405 EPX786399:EPX786405 EZT786399:EZT786405 FJP786399:FJP786405 FTL786399:FTL786405 GDH786399:GDH786405 GND786399:GND786405 GWZ786399:GWZ786405 HGV786399:HGV786405 HQR786399:HQR786405 IAN786399:IAN786405 IKJ786399:IKJ786405 IUF786399:IUF786405 JEB786399:JEB786405 JNX786399:JNX786405 JXT786399:JXT786405 KHP786399:KHP786405 KRL786399:KRL786405 LBH786399:LBH786405 LLD786399:LLD786405 LUZ786399:LUZ786405 MEV786399:MEV786405 MOR786399:MOR786405 MYN786399:MYN786405 NIJ786399:NIJ786405 NSF786399:NSF786405 OCB786399:OCB786405 OLX786399:OLX786405 OVT786399:OVT786405 PFP786399:PFP786405 PPL786399:PPL786405 PZH786399:PZH786405 QJD786399:QJD786405 QSZ786399:QSZ786405 RCV786399:RCV786405 RMR786399:RMR786405 RWN786399:RWN786405 SGJ786399:SGJ786405 SQF786399:SQF786405 TAB786399:TAB786405 TJX786399:TJX786405 TTT786399:TTT786405 UDP786399:UDP786405 UNL786399:UNL786405 UXH786399:UXH786405 VHD786399:VHD786405 VQZ786399:VQZ786405 WAV786399:WAV786405 WKR786399:WKR786405 WUN786399:WUN786405 IB851935:IB851941 RX851935:RX851941 ABT851935:ABT851941 ALP851935:ALP851941 AVL851935:AVL851941 BFH851935:BFH851941 BPD851935:BPD851941 BYZ851935:BYZ851941 CIV851935:CIV851941 CSR851935:CSR851941 DCN851935:DCN851941 DMJ851935:DMJ851941 DWF851935:DWF851941 EGB851935:EGB851941 EPX851935:EPX851941 EZT851935:EZT851941 FJP851935:FJP851941 FTL851935:FTL851941 GDH851935:GDH851941 GND851935:GND851941 GWZ851935:GWZ851941 HGV851935:HGV851941 HQR851935:HQR851941 IAN851935:IAN851941 IKJ851935:IKJ851941 IUF851935:IUF851941 JEB851935:JEB851941 JNX851935:JNX851941 JXT851935:JXT851941 KHP851935:KHP851941 KRL851935:KRL851941 LBH851935:LBH851941 LLD851935:LLD851941 LUZ851935:LUZ851941 MEV851935:MEV851941 MOR851935:MOR851941 MYN851935:MYN851941 NIJ851935:NIJ851941 NSF851935:NSF851941 OCB851935:OCB851941 OLX851935:OLX851941 OVT851935:OVT851941 PFP851935:PFP851941 PPL851935:PPL851941 PZH851935:PZH851941 QJD851935:QJD851941 QSZ851935:QSZ851941 RCV851935:RCV851941 RMR851935:RMR851941 RWN851935:RWN851941 SGJ851935:SGJ851941 SQF851935:SQF851941 TAB851935:TAB851941 TJX851935:TJX851941 TTT851935:TTT851941 UDP851935:UDP851941 UNL851935:UNL851941 UXH851935:UXH851941 VHD851935:VHD851941 VQZ851935:VQZ851941 WAV851935:WAV851941 WKR851935:WKR851941 WUN851935:WUN851941 IB917471:IB917477 RX917471:RX917477 ABT917471:ABT917477 ALP917471:ALP917477 AVL917471:AVL917477 BFH917471:BFH917477 BPD917471:BPD917477 BYZ917471:BYZ917477 CIV917471:CIV917477 CSR917471:CSR917477 DCN917471:DCN917477 DMJ917471:DMJ917477 DWF917471:DWF917477 EGB917471:EGB917477 EPX917471:EPX917477 EZT917471:EZT917477 FJP917471:FJP917477 FTL917471:FTL917477 GDH917471:GDH917477 GND917471:GND917477 GWZ917471:GWZ917477 HGV917471:HGV917477 HQR917471:HQR917477 IAN917471:IAN917477 IKJ917471:IKJ917477 IUF917471:IUF917477 JEB917471:JEB917477 JNX917471:JNX917477 JXT917471:JXT917477 KHP917471:KHP917477 KRL917471:KRL917477 LBH917471:LBH917477 LLD917471:LLD917477 LUZ917471:LUZ917477 MEV917471:MEV917477 MOR917471:MOR917477 MYN917471:MYN917477 NIJ917471:NIJ917477 NSF917471:NSF917477 OCB917471:OCB917477 OLX917471:OLX917477 OVT917471:OVT917477 PFP917471:PFP917477 PPL917471:PPL917477 PZH917471:PZH917477 QJD917471:QJD917477 QSZ917471:QSZ917477 RCV917471:RCV917477 RMR917471:RMR917477 RWN917471:RWN917477 SGJ917471:SGJ917477 SQF917471:SQF917477 TAB917471:TAB917477 TJX917471:TJX917477 TTT917471:TTT917477 UDP917471:UDP917477 UNL917471:UNL917477 UXH917471:UXH917477 VHD917471:VHD917477 VQZ917471:VQZ917477 WAV917471:WAV917477 WKR917471:WKR917477 WUN917471:WUN917477 IB983007:IB983013 RX983007:RX983013 ABT983007:ABT983013 ALP983007:ALP983013 AVL983007:AVL983013 BFH983007:BFH983013 BPD983007:BPD983013 BYZ983007:BYZ983013 CIV983007:CIV983013 CSR983007:CSR983013 DCN983007:DCN983013 DMJ983007:DMJ983013 DWF983007:DWF983013 EGB983007:EGB983013 EPX983007:EPX983013 EZT983007:EZT983013 FJP983007:FJP983013 FTL983007:FTL983013 GDH983007:GDH983013 GND983007:GND983013 GWZ983007:GWZ983013 HGV983007:HGV983013 HQR983007:HQR983013 IAN983007:IAN983013 IKJ983007:IKJ983013 IUF983007:IUF983013 JEB983007:JEB983013 JNX983007:JNX983013 JXT983007:JXT983013 KHP983007:KHP983013 KRL983007:KRL983013 LBH983007:LBH983013 LLD983007:LLD983013 LUZ983007:LUZ983013 MEV983007:MEV983013 MOR983007:MOR983013 MYN983007:MYN983013 NIJ983007:NIJ983013 NSF983007:NSF983013 OCB983007:OCB983013 OLX983007:OLX983013 OVT983007:OVT983013 PFP983007:PFP983013 PPL983007:PPL983013 PZH983007:PZH983013 QJD983007:QJD983013 QSZ983007:QSZ983013 RCV983007:RCV983013 RMR983007:RMR983013 RWN983007:RWN983013 SGJ983007:SGJ983013 SQF983007:SQF983013 TAB983007:TAB983013 TJX983007:TJX983013 TTT983007:TTT983013 UDP983007:UDP983013 UNL983007:UNL983013 UXH983007:UXH983013 VHD983007:VHD983013 VQZ983007:VQZ983013 WAV983007:WAV983013 WKR983007:WKR983013 WUN983007:WUN983013 WUN983017:WUN983019 IB65548:IB65552 RX65548:RX65552 ABT65548:ABT65552 ALP65548:ALP65552 AVL65548:AVL65552 BFH65548:BFH65552 BPD65548:BPD65552 BYZ65548:BYZ65552 CIV65548:CIV65552 CSR65548:CSR65552 DCN65548:DCN65552 DMJ65548:DMJ65552 DWF65548:DWF65552 EGB65548:EGB65552 EPX65548:EPX65552 EZT65548:EZT65552 FJP65548:FJP65552 FTL65548:FTL65552 GDH65548:GDH65552 GND65548:GND65552 GWZ65548:GWZ65552 HGV65548:HGV65552 HQR65548:HQR65552 IAN65548:IAN65552 IKJ65548:IKJ65552 IUF65548:IUF65552 JEB65548:JEB65552 JNX65548:JNX65552 JXT65548:JXT65552 KHP65548:KHP65552 KRL65548:KRL65552 LBH65548:LBH65552 LLD65548:LLD65552 LUZ65548:LUZ65552 MEV65548:MEV65552 MOR65548:MOR65552 MYN65548:MYN65552 NIJ65548:NIJ65552 NSF65548:NSF65552 OCB65548:OCB65552 OLX65548:OLX65552 OVT65548:OVT65552 PFP65548:PFP65552 PPL65548:PPL65552 PZH65548:PZH65552 QJD65548:QJD65552 QSZ65548:QSZ65552 RCV65548:RCV65552 RMR65548:RMR65552 RWN65548:RWN65552 SGJ65548:SGJ65552 SQF65548:SQF65552 TAB65548:TAB65552 TJX65548:TJX65552 TTT65548:TTT65552 UDP65548:UDP65552 UNL65548:UNL65552 UXH65548:UXH65552 VHD65548:VHD65552 VQZ65548:VQZ65552 WAV65548:WAV65552 WKR65548:WKR65552 WUN65548:WUN65552 IB131084:IB131088 RX131084:RX131088 ABT131084:ABT131088 ALP131084:ALP131088 AVL131084:AVL131088 BFH131084:BFH131088 BPD131084:BPD131088 BYZ131084:BYZ131088 CIV131084:CIV131088 CSR131084:CSR131088 DCN131084:DCN131088 DMJ131084:DMJ131088 DWF131084:DWF131088 EGB131084:EGB131088 EPX131084:EPX131088 EZT131084:EZT131088 FJP131084:FJP131088 FTL131084:FTL131088 GDH131084:GDH131088 GND131084:GND131088 GWZ131084:GWZ131088 HGV131084:HGV131088 HQR131084:HQR131088 IAN131084:IAN131088 IKJ131084:IKJ131088 IUF131084:IUF131088 JEB131084:JEB131088 JNX131084:JNX131088 JXT131084:JXT131088 KHP131084:KHP131088 KRL131084:KRL131088 LBH131084:LBH131088 LLD131084:LLD131088 LUZ131084:LUZ131088 MEV131084:MEV131088 MOR131084:MOR131088 MYN131084:MYN131088 NIJ131084:NIJ131088 NSF131084:NSF131088 OCB131084:OCB131088 OLX131084:OLX131088 OVT131084:OVT131088 PFP131084:PFP131088 PPL131084:PPL131088 PZH131084:PZH131088 QJD131084:QJD131088 QSZ131084:QSZ131088 RCV131084:RCV131088 RMR131084:RMR131088 RWN131084:RWN131088 SGJ131084:SGJ131088 SQF131084:SQF131088 TAB131084:TAB131088 TJX131084:TJX131088 TTT131084:TTT131088 UDP131084:UDP131088 UNL131084:UNL131088 UXH131084:UXH131088 VHD131084:VHD131088 VQZ131084:VQZ131088 WAV131084:WAV131088 WKR131084:WKR131088 WUN131084:WUN131088 IB196620:IB196624 RX196620:RX196624 ABT196620:ABT196624 ALP196620:ALP196624 AVL196620:AVL196624 BFH196620:BFH196624 BPD196620:BPD196624 BYZ196620:BYZ196624 CIV196620:CIV196624 CSR196620:CSR196624 DCN196620:DCN196624 DMJ196620:DMJ196624 DWF196620:DWF196624 EGB196620:EGB196624 EPX196620:EPX196624 EZT196620:EZT196624 FJP196620:FJP196624 FTL196620:FTL196624 GDH196620:GDH196624 GND196620:GND196624 GWZ196620:GWZ196624 HGV196620:HGV196624 HQR196620:HQR196624 IAN196620:IAN196624 IKJ196620:IKJ196624 IUF196620:IUF196624 JEB196620:JEB196624 JNX196620:JNX196624 JXT196620:JXT196624 KHP196620:KHP196624 KRL196620:KRL196624 LBH196620:LBH196624 LLD196620:LLD196624 LUZ196620:LUZ196624 MEV196620:MEV196624 MOR196620:MOR196624 MYN196620:MYN196624 NIJ196620:NIJ196624 NSF196620:NSF196624 OCB196620:OCB196624 OLX196620:OLX196624 OVT196620:OVT196624 PFP196620:PFP196624 PPL196620:PPL196624 PZH196620:PZH196624 QJD196620:QJD196624 QSZ196620:QSZ196624 RCV196620:RCV196624 RMR196620:RMR196624 RWN196620:RWN196624 SGJ196620:SGJ196624 SQF196620:SQF196624 TAB196620:TAB196624 TJX196620:TJX196624 TTT196620:TTT196624 UDP196620:UDP196624 UNL196620:UNL196624 UXH196620:UXH196624 VHD196620:VHD196624 VQZ196620:VQZ196624 WAV196620:WAV196624 WKR196620:WKR196624 WUN196620:WUN196624 IB262156:IB262160 RX262156:RX262160 ABT262156:ABT262160 ALP262156:ALP262160 AVL262156:AVL262160 BFH262156:BFH262160 BPD262156:BPD262160 BYZ262156:BYZ262160 CIV262156:CIV262160 CSR262156:CSR262160 DCN262156:DCN262160 DMJ262156:DMJ262160 DWF262156:DWF262160 EGB262156:EGB262160 EPX262156:EPX262160 EZT262156:EZT262160 FJP262156:FJP262160 FTL262156:FTL262160 GDH262156:GDH262160 GND262156:GND262160 GWZ262156:GWZ262160 HGV262156:HGV262160 HQR262156:HQR262160 IAN262156:IAN262160 IKJ262156:IKJ262160 IUF262156:IUF262160 JEB262156:JEB262160 JNX262156:JNX262160 JXT262156:JXT262160 KHP262156:KHP262160 KRL262156:KRL262160 LBH262156:LBH262160 LLD262156:LLD262160 LUZ262156:LUZ262160 MEV262156:MEV262160 MOR262156:MOR262160 MYN262156:MYN262160 NIJ262156:NIJ262160 NSF262156:NSF262160 OCB262156:OCB262160 OLX262156:OLX262160 OVT262156:OVT262160 PFP262156:PFP262160 PPL262156:PPL262160 PZH262156:PZH262160 QJD262156:QJD262160 QSZ262156:QSZ262160 RCV262156:RCV262160 RMR262156:RMR262160 RWN262156:RWN262160 SGJ262156:SGJ262160 SQF262156:SQF262160 TAB262156:TAB262160 TJX262156:TJX262160 TTT262156:TTT262160 UDP262156:UDP262160 UNL262156:UNL262160 UXH262156:UXH262160 VHD262156:VHD262160 VQZ262156:VQZ262160 WAV262156:WAV262160 WKR262156:WKR262160 WUN262156:WUN262160 IB327692:IB327696 RX327692:RX327696 ABT327692:ABT327696 ALP327692:ALP327696 AVL327692:AVL327696 BFH327692:BFH327696 BPD327692:BPD327696 BYZ327692:BYZ327696 CIV327692:CIV327696 CSR327692:CSR327696 DCN327692:DCN327696 DMJ327692:DMJ327696 DWF327692:DWF327696 EGB327692:EGB327696 EPX327692:EPX327696 EZT327692:EZT327696 FJP327692:FJP327696 FTL327692:FTL327696 GDH327692:GDH327696 GND327692:GND327696 GWZ327692:GWZ327696 HGV327692:HGV327696 HQR327692:HQR327696 IAN327692:IAN327696 IKJ327692:IKJ327696 IUF327692:IUF327696 JEB327692:JEB327696 JNX327692:JNX327696 JXT327692:JXT327696 KHP327692:KHP327696 KRL327692:KRL327696 LBH327692:LBH327696 LLD327692:LLD327696 LUZ327692:LUZ327696 MEV327692:MEV327696 MOR327692:MOR327696 MYN327692:MYN327696 NIJ327692:NIJ327696 NSF327692:NSF327696 OCB327692:OCB327696 OLX327692:OLX327696 OVT327692:OVT327696 PFP327692:PFP327696 PPL327692:PPL327696 PZH327692:PZH327696 QJD327692:QJD327696 QSZ327692:QSZ327696 RCV327692:RCV327696 RMR327692:RMR327696 RWN327692:RWN327696 SGJ327692:SGJ327696 SQF327692:SQF327696 TAB327692:TAB327696 TJX327692:TJX327696 TTT327692:TTT327696 UDP327692:UDP327696 UNL327692:UNL327696 UXH327692:UXH327696 VHD327692:VHD327696 VQZ327692:VQZ327696 WAV327692:WAV327696 WKR327692:WKR327696 WUN327692:WUN327696 IB393228:IB393232 RX393228:RX393232 ABT393228:ABT393232 ALP393228:ALP393232 AVL393228:AVL393232 BFH393228:BFH393232 BPD393228:BPD393232 BYZ393228:BYZ393232 CIV393228:CIV393232 CSR393228:CSR393232 DCN393228:DCN393232 DMJ393228:DMJ393232 DWF393228:DWF393232 EGB393228:EGB393232 EPX393228:EPX393232 EZT393228:EZT393232 FJP393228:FJP393232 FTL393228:FTL393232 GDH393228:GDH393232 GND393228:GND393232 GWZ393228:GWZ393232 HGV393228:HGV393232 HQR393228:HQR393232 IAN393228:IAN393232 IKJ393228:IKJ393232 IUF393228:IUF393232 JEB393228:JEB393232 JNX393228:JNX393232 JXT393228:JXT393232 KHP393228:KHP393232 KRL393228:KRL393232 LBH393228:LBH393232 LLD393228:LLD393232 LUZ393228:LUZ393232 MEV393228:MEV393232 MOR393228:MOR393232 MYN393228:MYN393232 NIJ393228:NIJ393232 NSF393228:NSF393232 OCB393228:OCB393232 OLX393228:OLX393232 OVT393228:OVT393232 PFP393228:PFP393232 PPL393228:PPL393232 PZH393228:PZH393232 QJD393228:QJD393232 QSZ393228:QSZ393232 RCV393228:RCV393232 RMR393228:RMR393232 RWN393228:RWN393232 SGJ393228:SGJ393232 SQF393228:SQF393232 TAB393228:TAB393232 TJX393228:TJX393232 TTT393228:TTT393232 UDP393228:UDP393232 UNL393228:UNL393232 UXH393228:UXH393232 VHD393228:VHD393232 VQZ393228:VQZ393232 WAV393228:WAV393232 WKR393228:WKR393232 WUN393228:WUN393232 IB458764:IB458768 RX458764:RX458768 ABT458764:ABT458768 ALP458764:ALP458768 AVL458764:AVL458768 BFH458764:BFH458768 BPD458764:BPD458768 BYZ458764:BYZ458768 CIV458764:CIV458768 CSR458764:CSR458768 DCN458764:DCN458768 DMJ458764:DMJ458768 DWF458764:DWF458768 EGB458764:EGB458768 EPX458764:EPX458768 EZT458764:EZT458768 FJP458764:FJP458768 FTL458764:FTL458768 GDH458764:GDH458768 GND458764:GND458768 GWZ458764:GWZ458768 HGV458764:HGV458768 HQR458764:HQR458768 IAN458764:IAN458768 IKJ458764:IKJ458768 IUF458764:IUF458768 JEB458764:JEB458768 JNX458764:JNX458768 JXT458764:JXT458768 KHP458764:KHP458768 KRL458764:KRL458768 LBH458764:LBH458768 LLD458764:LLD458768 LUZ458764:LUZ458768 MEV458764:MEV458768 MOR458764:MOR458768 MYN458764:MYN458768 NIJ458764:NIJ458768 NSF458764:NSF458768 OCB458764:OCB458768 OLX458764:OLX458768 OVT458764:OVT458768 PFP458764:PFP458768 PPL458764:PPL458768 PZH458764:PZH458768 QJD458764:QJD458768 QSZ458764:QSZ458768 RCV458764:RCV458768 RMR458764:RMR458768 RWN458764:RWN458768 SGJ458764:SGJ458768 SQF458764:SQF458768 TAB458764:TAB458768 TJX458764:TJX458768 TTT458764:TTT458768 UDP458764:UDP458768 UNL458764:UNL458768 UXH458764:UXH458768 VHD458764:VHD458768 VQZ458764:VQZ458768 WAV458764:WAV458768 WKR458764:WKR458768 WUN458764:WUN458768 IB524300:IB524304 RX524300:RX524304 ABT524300:ABT524304 ALP524300:ALP524304 AVL524300:AVL524304 BFH524300:BFH524304 BPD524300:BPD524304 BYZ524300:BYZ524304 CIV524300:CIV524304 CSR524300:CSR524304 DCN524300:DCN524304 DMJ524300:DMJ524304 DWF524300:DWF524304 EGB524300:EGB524304 EPX524300:EPX524304 EZT524300:EZT524304 FJP524300:FJP524304 FTL524300:FTL524304 GDH524300:GDH524304 GND524300:GND524304 GWZ524300:GWZ524304 HGV524300:HGV524304 HQR524300:HQR524304 IAN524300:IAN524304 IKJ524300:IKJ524304 IUF524300:IUF524304 JEB524300:JEB524304 JNX524300:JNX524304 JXT524300:JXT524304 KHP524300:KHP524304 KRL524300:KRL524304 LBH524300:LBH524304 LLD524300:LLD524304 LUZ524300:LUZ524304 MEV524300:MEV524304 MOR524300:MOR524304 MYN524300:MYN524304 NIJ524300:NIJ524304 NSF524300:NSF524304 OCB524300:OCB524304 OLX524300:OLX524304 OVT524300:OVT524304 PFP524300:PFP524304 PPL524300:PPL524304 PZH524300:PZH524304 QJD524300:QJD524304 QSZ524300:QSZ524304 RCV524300:RCV524304 RMR524300:RMR524304 RWN524300:RWN524304 SGJ524300:SGJ524304 SQF524300:SQF524304 TAB524300:TAB524304 TJX524300:TJX524304 TTT524300:TTT524304 UDP524300:UDP524304 UNL524300:UNL524304 UXH524300:UXH524304 VHD524300:VHD524304 VQZ524300:VQZ524304 WAV524300:WAV524304 WKR524300:WKR524304 WUN524300:WUN524304 IB589836:IB589840 RX589836:RX589840 ABT589836:ABT589840 ALP589836:ALP589840 AVL589836:AVL589840 BFH589836:BFH589840 BPD589836:BPD589840 BYZ589836:BYZ589840 CIV589836:CIV589840 CSR589836:CSR589840 DCN589836:DCN589840 DMJ589836:DMJ589840 DWF589836:DWF589840 EGB589836:EGB589840 EPX589836:EPX589840 EZT589836:EZT589840 FJP589836:FJP589840 FTL589836:FTL589840 GDH589836:GDH589840 GND589836:GND589840 GWZ589836:GWZ589840 HGV589836:HGV589840 HQR589836:HQR589840 IAN589836:IAN589840 IKJ589836:IKJ589840 IUF589836:IUF589840 JEB589836:JEB589840 JNX589836:JNX589840 JXT589836:JXT589840 KHP589836:KHP589840 KRL589836:KRL589840 LBH589836:LBH589840 LLD589836:LLD589840 LUZ589836:LUZ589840 MEV589836:MEV589840 MOR589836:MOR589840 MYN589836:MYN589840 NIJ589836:NIJ589840 NSF589836:NSF589840 OCB589836:OCB589840 OLX589836:OLX589840 OVT589836:OVT589840 PFP589836:PFP589840 PPL589836:PPL589840 PZH589836:PZH589840 QJD589836:QJD589840 QSZ589836:QSZ589840 RCV589836:RCV589840 RMR589836:RMR589840 RWN589836:RWN589840 SGJ589836:SGJ589840 SQF589836:SQF589840 TAB589836:TAB589840 TJX589836:TJX589840 TTT589836:TTT589840 UDP589836:UDP589840 UNL589836:UNL589840 UXH589836:UXH589840 VHD589836:VHD589840 VQZ589836:VQZ589840 WAV589836:WAV589840 WKR589836:WKR589840 WUN589836:WUN589840 IB655372:IB655376 RX655372:RX655376 ABT655372:ABT655376 ALP655372:ALP655376 AVL655372:AVL655376 BFH655372:BFH655376 BPD655372:BPD655376 BYZ655372:BYZ655376 CIV655372:CIV655376 CSR655372:CSR655376 DCN655372:DCN655376 DMJ655372:DMJ655376 DWF655372:DWF655376 EGB655372:EGB655376 EPX655372:EPX655376 EZT655372:EZT655376 FJP655372:FJP655376 FTL655372:FTL655376 GDH655372:GDH655376 GND655372:GND655376 GWZ655372:GWZ655376 HGV655372:HGV655376 HQR655372:HQR655376 IAN655372:IAN655376 IKJ655372:IKJ655376 IUF655372:IUF655376 JEB655372:JEB655376 JNX655372:JNX655376 JXT655372:JXT655376 KHP655372:KHP655376 KRL655372:KRL655376 LBH655372:LBH655376 LLD655372:LLD655376 LUZ655372:LUZ655376 MEV655372:MEV655376 MOR655372:MOR655376 MYN655372:MYN655376 NIJ655372:NIJ655376 NSF655372:NSF655376 OCB655372:OCB655376 OLX655372:OLX655376 OVT655372:OVT655376 PFP655372:PFP655376 PPL655372:PPL655376 PZH655372:PZH655376 QJD655372:QJD655376 QSZ655372:QSZ655376 RCV655372:RCV655376 RMR655372:RMR655376 RWN655372:RWN655376 SGJ655372:SGJ655376 SQF655372:SQF655376 TAB655372:TAB655376 TJX655372:TJX655376 TTT655372:TTT655376 UDP655372:UDP655376 UNL655372:UNL655376 UXH655372:UXH655376 VHD655372:VHD655376 VQZ655372:VQZ655376 WAV655372:WAV655376 WKR655372:WKR655376 WUN655372:WUN655376 IB720908:IB720912 RX720908:RX720912 ABT720908:ABT720912 ALP720908:ALP720912 AVL720908:AVL720912 BFH720908:BFH720912 BPD720908:BPD720912 BYZ720908:BYZ720912 CIV720908:CIV720912 CSR720908:CSR720912 DCN720908:DCN720912 DMJ720908:DMJ720912 DWF720908:DWF720912 EGB720908:EGB720912 EPX720908:EPX720912 EZT720908:EZT720912 FJP720908:FJP720912 FTL720908:FTL720912 GDH720908:GDH720912 GND720908:GND720912 GWZ720908:GWZ720912 HGV720908:HGV720912 HQR720908:HQR720912 IAN720908:IAN720912 IKJ720908:IKJ720912 IUF720908:IUF720912 JEB720908:JEB720912 JNX720908:JNX720912 JXT720908:JXT720912 KHP720908:KHP720912 KRL720908:KRL720912 LBH720908:LBH720912 LLD720908:LLD720912 LUZ720908:LUZ720912 MEV720908:MEV720912 MOR720908:MOR720912 MYN720908:MYN720912 NIJ720908:NIJ720912 NSF720908:NSF720912 OCB720908:OCB720912 OLX720908:OLX720912 OVT720908:OVT720912 PFP720908:PFP720912 PPL720908:PPL720912 PZH720908:PZH720912 QJD720908:QJD720912 QSZ720908:QSZ720912 RCV720908:RCV720912 RMR720908:RMR720912 RWN720908:RWN720912 SGJ720908:SGJ720912 SQF720908:SQF720912 TAB720908:TAB720912 TJX720908:TJX720912 TTT720908:TTT720912 UDP720908:UDP720912 UNL720908:UNL720912 UXH720908:UXH720912 VHD720908:VHD720912 VQZ720908:VQZ720912 WAV720908:WAV720912 WKR720908:WKR720912 WUN720908:WUN720912 IB786444:IB786448 RX786444:RX786448 ABT786444:ABT786448 ALP786444:ALP786448 AVL786444:AVL786448 BFH786444:BFH786448 BPD786444:BPD786448 BYZ786444:BYZ786448 CIV786444:CIV786448 CSR786444:CSR786448 DCN786444:DCN786448 DMJ786444:DMJ786448 DWF786444:DWF786448 EGB786444:EGB786448 EPX786444:EPX786448 EZT786444:EZT786448 FJP786444:FJP786448 FTL786444:FTL786448 GDH786444:GDH786448 GND786444:GND786448 GWZ786444:GWZ786448 HGV786444:HGV786448 HQR786444:HQR786448 IAN786444:IAN786448 IKJ786444:IKJ786448 IUF786444:IUF786448 JEB786444:JEB786448 JNX786444:JNX786448 JXT786444:JXT786448 KHP786444:KHP786448 KRL786444:KRL786448 LBH786444:LBH786448 LLD786444:LLD786448 LUZ786444:LUZ786448 MEV786444:MEV786448 MOR786444:MOR786448 MYN786444:MYN786448 NIJ786444:NIJ786448 NSF786444:NSF786448 OCB786444:OCB786448 OLX786444:OLX786448 OVT786444:OVT786448 PFP786444:PFP786448 PPL786444:PPL786448 PZH786444:PZH786448 QJD786444:QJD786448 QSZ786444:QSZ786448 RCV786444:RCV786448 RMR786444:RMR786448 RWN786444:RWN786448 SGJ786444:SGJ786448 SQF786444:SQF786448 TAB786444:TAB786448 TJX786444:TJX786448 TTT786444:TTT786448 UDP786444:UDP786448 UNL786444:UNL786448 UXH786444:UXH786448 VHD786444:VHD786448 VQZ786444:VQZ786448 WAV786444:WAV786448 WKR786444:WKR786448 WUN786444:WUN786448 IB851980:IB851984 RX851980:RX851984 ABT851980:ABT851984 ALP851980:ALP851984 AVL851980:AVL851984 BFH851980:BFH851984 BPD851980:BPD851984 BYZ851980:BYZ851984 CIV851980:CIV851984 CSR851980:CSR851984 DCN851980:DCN851984 DMJ851980:DMJ851984 DWF851980:DWF851984 EGB851980:EGB851984 EPX851980:EPX851984 EZT851980:EZT851984 FJP851980:FJP851984 FTL851980:FTL851984 GDH851980:GDH851984 GND851980:GND851984 GWZ851980:GWZ851984 HGV851980:HGV851984 HQR851980:HQR851984 IAN851980:IAN851984 IKJ851980:IKJ851984 IUF851980:IUF851984 JEB851980:JEB851984 JNX851980:JNX851984 JXT851980:JXT851984 KHP851980:KHP851984 KRL851980:KRL851984 LBH851980:LBH851984 LLD851980:LLD851984 LUZ851980:LUZ851984 MEV851980:MEV851984 MOR851980:MOR851984 MYN851980:MYN851984 NIJ851980:NIJ851984 NSF851980:NSF851984 OCB851980:OCB851984 OLX851980:OLX851984 OVT851980:OVT851984 PFP851980:PFP851984 PPL851980:PPL851984 PZH851980:PZH851984 QJD851980:QJD851984 QSZ851980:QSZ851984 RCV851980:RCV851984 RMR851980:RMR851984 RWN851980:RWN851984 SGJ851980:SGJ851984 SQF851980:SQF851984 TAB851980:TAB851984 TJX851980:TJX851984 TTT851980:TTT851984 UDP851980:UDP851984 UNL851980:UNL851984 UXH851980:UXH851984 VHD851980:VHD851984 VQZ851980:VQZ851984 WAV851980:WAV851984 WKR851980:WKR851984 WUN851980:WUN851984 IB917516:IB917520 RX917516:RX917520 ABT917516:ABT917520 ALP917516:ALP917520 AVL917516:AVL917520 BFH917516:BFH917520 BPD917516:BPD917520 BYZ917516:BYZ917520 CIV917516:CIV917520 CSR917516:CSR917520 DCN917516:DCN917520 DMJ917516:DMJ917520 DWF917516:DWF917520 EGB917516:EGB917520 EPX917516:EPX917520 EZT917516:EZT917520 FJP917516:FJP917520 FTL917516:FTL917520 GDH917516:GDH917520 GND917516:GND917520 GWZ917516:GWZ917520 HGV917516:HGV917520 HQR917516:HQR917520 IAN917516:IAN917520 IKJ917516:IKJ917520 IUF917516:IUF917520 JEB917516:JEB917520 JNX917516:JNX917520 JXT917516:JXT917520 KHP917516:KHP917520 KRL917516:KRL917520 LBH917516:LBH917520 LLD917516:LLD917520 LUZ917516:LUZ917520 MEV917516:MEV917520 MOR917516:MOR917520 MYN917516:MYN917520 NIJ917516:NIJ917520 NSF917516:NSF917520 OCB917516:OCB917520 OLX917516:OLX917520 OVT917516:OVT917520 PFP917516:PFP917520 PPL917516:PPL917520 PZH917516:PZH917520 QJD917516:QJD917520 QSZ917516:QSZ917520 RCV917516:RCV917520 RMR917516:RMR917520 RWN917516:RWN917520 SGJ917516:SGJ917520 SQF917516:SQF917520 TAB917516:TAB917520 TJX917516:TJX917520 TTT917516:TTT917520 UDP917516:UDP917520 UNL917516:UNL917520 UXH917516:UXH917520 VHD917516:VHD917520 VQZ917516:VQZ917520 WAV917516:WAV917520 WKR917516:WKR917520 WUN917516:WUN917520 IB983052:IB983056 RX983052:RX983056 ABT983052:ABT983056 ALP983052:ALP983056 AVL983052:AVL983056 BFH983052:BFH983056 BPD983052:BPD983056 BYZ983052:BYZ983056 CIV983052:CIV983056 CSR983052:CSR983056 DCN983052:DCN983056 DMJ983052:DMJ983056 DWF983052:DWF983056 EGB983052:EGB983056 EPX983052:EPX983056 EZT983052:EZT983056 FJP983052:FJP983056 FTL983052:FTL983056 GDH983052:GDH983056 GND983052:GND983056 GWZ983052:GWZ983056 HGV983052:HGV983056 HQR983052:HQR983056 IAN983052:IAN983056 IKJ983052:IKJ983056 IUF983052:IUF983056 JEB983052:JEB983056 JNX983052:JNX983056 JXT983052:JXT983056 KHP983052:KHP983056 KRL983052:KRL983056 LBH983052:LBH983056 LLD983052:LLD983056 LUZ983052:LUZ983056 MEV983052:MEV983056 MOR983052:MOR983056 MYN983052:MYN983056 NIJ983052:NIJ983056 NSF983052:NSF983056 OCB983052:OCB983056 OLX983052:OLX983056 OVT983052:OVT983056 PFP983052:PFP983056 PPL983052:PPL983056 PZH983052:PZH983056 QJD983052:QJD983056 QSZ983052:QSZ983056 RCV983052:RCV983056 RMR983052:RMR983056 RWN983052:RWN983056 SGJ983052:SGJ983056 SQF983052:SQF983056 TAB983052:TAB983056 TJX983052:TJX983056 TTT983052:TTT983056 UDP983052:UDP983056 UNL983052:UNL983056 UXH983052:UXH983056 VHD983052:VHD983056 VQZ983052:VQZ983056 WAV983052:WAV983056 WKR983052:WKR983056 WUN983052:WUN983056 IB65543:IB65544 RX65543:RX65544 ABT65543:ABT65544 ALP65543:ALP65544 AVL65543:AVL65544 BFH65543:BFH65544 BPD65543:BPD65544 BYZ65543:BYZ65544 CIV65543:CIV65544 CSR65543:CSR65544 DCN65543:DCN65544 DMJ65543:DMJ65544 DWF65543:DWF65544 EGB65543:EGB65544 EPX65543:EPX65544 EZT65543:EZT65544 FJP65543:FJP65544 FTL65543:FTL65544 GDH65543:GDH65544 GND65543:GND65544 GWZ65543:GWZ65544 HGV65543:HGV65544 HQR65543:HQR65544 IAN65543:IAN65544 IKJ65543:IKJ65544 IUF65543:IUF65544 JEB65543:JEB65544 JNX65543:JNX65544 JXT65543:JXT65544 KHP65543:KHP65544 KRL65543:KRL65544 LBH65543:LBH65544 LLD65543:LLD65544 LUZ65543:LUZ65544 MEV65543:MEV65544 MOR65543:MOR65544 MYN65543:MYN65544 NIJ65543:NIJ65544 NSF65543:NSF65544 OCB65543:OCB65544 OLX65543:OLX65544 OVT65543:OVT65544 PFP65543:PFP65544 PPL65543:PPL65544 PZH65543:PZH65544 QJD65543:QJD65544 QSZ65543:QSZ65544 RCV65543:RCV65544 RMR65543:RMR65544 RWN65543:RWN65544 SGJ65543:SGJ65544 SQF65543:SQF65544 TAB65543:TAB65544 TJX65543:TJX65544 TTT65543:TTT65544 UDP65543:UDP65544 UNL65543:UNL65544 UXH65543:UXH65544 VHD65543:VHD65544 VQZ65543:VQZ65544 WAV65543:WAV65544 WKR65543:WKR65544 WUN65543:WUN65544 IB131079:IB131080 RX131079:RX131080 ABT131079:ABT131080 ALP131079:ALP131080 AVL131079:AVL131080 BFH131079:BFH131080 BPD131079:BPD131080 BYZ131079:BYZ131080 CIV131079:CIV131080 CSR131079:CSR131080 DCN131079:DCN131080 DMJ131079:DMJ131080 DWF131079:DWF131080 EGB131079:EGB131080 EPX131079:EPX131080 EZT131079:EZT131080 FJP131079:FJP131080 FTL131079:FTL131080 GDH131079:GDH131080 GND131079:GND131080 GWZ131079:GWZ131080 HGV131079:HGV131080 HQR131079:HQR131080 IAN131079:IAN131080 IKJ131079:IKJ131080 IUF131079:IUF131080 JEB131079:JEB131080 JNX131079:JNX131080 JXT131079:JXT131080 KHP131079:KHP131080 KRL131079:KRL131080 LBH131079:LBH131080 LLD131079:LLD131080 LUZ131079:LUZ131080 MEV131079:MEV131080 MOR131079:MOR131080 MYN131079:MYN131080 NIJ131079:NIJ131080 NSF131079:NSF131080 OCB131079:OCB131080 OLX131079:OLX131080 OVT131079:OVT131080 PFP131079:PFP131080 PPL131079:PPL131080 PZH131079:PZH131080 QJD131079:QJD131080 QSZ131079:QSZ131080 RCV131079:RCV131080 RMR131079:RMR131080 RWN131079:RWN131080 SGJ131079:SGJ131080 SQF131079:SQF131080 TAB131079:TAB131080 TJX131079:TJX131080 TTT131079:TTT131080 UDP131079:UDP131080 UNL131079:UNL131080 UXH131079:UXH131080 VHD131079:VHD131080 VQZ131079:VQZ131080 WAV131079:WAV131080 WKR131079:WKR131080 WUN131079:WUN131080 IB196615:IB196616 RX196615:RX196616 ABT196615:ABT196616 ALP196615:ALP196616 AVL196615:AVL196616 BFH196615:BFH196616 BPD196615:BPD196616 BYZ196615:BYZ196616 CIV196615:CIV196616 CSR196615:CSR196616 DCN196615:DCN196616 DMJ196615:DMJ196616 DWF196615:DWF196616 EGB196615:EGB196616 EPX196615:EPX196616 EZT196615:EZT196616 FJP196615:FJP196616 FTL196615:FTL196616 GDH196615:GDH196616 GND196615:GND196616 GWZ196615:GWZ196616 HGV196615:HGV196616 HQR196615:HQR196616 IAN196615:IAN196616 IKJ196615:IKJ196616 IUF196615:IUF196616 JEB196615:JEB196616 JNX196615:JNX196616 JXT196615:JXT196616 KHP196615:KHP196616 KRL196615:KRL196616 LBH196615:LBH196616 LLD196615:LLD196616 LUZ196615:LUZ196616 MEV196615:MEV196616 MOR196615:MOR196616 MYN196615:MYN196616 NIJ196615:NIJ196616 NSF196615:NSF196616 OCB196615:OCB196616 OLX196615:OLX196616 OVT196615:OVT196616 PFP196615:PFP196616 PPL196615:PPL196616 PZH196615:PZH196616 QJD196615:QJD196616 QSZ196615:QSZ196616 RCV196615:RCV196616 RMR196615:RMR196616 RWN196615:RWN196616 SGJ196615:SGJ196616 SQF196615:SQF196616 TAB196615:TAB196616 TJX196615:TJX196616 TTT196615:TTT196616 UDP196615:UDP196616 UNL196615:UNL196616 UXH196615:UXH196616 VHD196615:VHD196616 VQZ196615:VQZ196616 WAV196615:WAV196616 WKR196615:WKR196616 WUN196615:WUN196616 IB262151:IB262152 RX262151:RX262152 ABT262151:ABT262152 ALP262151:ALP262152 AVL262151:AVL262152 BFH262151:BFH262152 BPD262151:BPD262152 BYZ262151:BYZ262152 CIV262151:CIV262152 CSR262151:CSR262152 DCN262151:DCN262152 DMJ262151:DMJ262152 DWF262151:DWF262152 EGB262151:EGB262152 EPX262151:EPX262152 EZT262151:EZT262152 FJP262151:FJP262152 FTL262151:FTL262152 GDH262151:GDH262152 GND262151:GND262152 GWZ262151:GWZ262152 HGV262151:HGV262152 HQR262151:HQR262152 IAN262151:IAN262152 IKJ262151:IKJ262152 IUF262151:IUF262152 JEB262151:JEB262152 JNX262151:JNX262152 JXT262151:JXT262152 KHP262151:KHP262152 KRL262151:KRL262152 LBH262151:LBH262152 LLD262151:LLD262152 LUZ262151:LUZ262152 MEV262151:MEV262152 MOR262151:MOR262152 MYN262151:MYN262152 NIJ262151:NIJ262152 NSF262151:NSF262152 OCB262151:OCB262152 OLX262151:OLX262152 OVT262151:OVT262152 PFP262151:PFP262152 PPL262151:PPL262152 PZH262151:PZH262152 QJD262151:QJD262152 QSZ262151:QSZ262152 RCV262151:RCV262152 RMR262151:RMR262152 RWN262151:RWN262152 SGJ262151:SGJ262152 SQF262151:SQF262152 TAB262151:TAB262152 TJX262151:TJX262152 TTT262151:TTT262152 UDP262151:UDP262152 UNL262151:UNL262152 UXH262151:UXH262152 VHD262151:VHD262152 VQZ262151:VQZ262152 WAV262151:WAV262152 WKR262151:WKR262152 WUN262151:WUN262152 IB327687:IB327688 RX327687:RX327688 ABT327687:ABT327688 ALP327687:ALP327688 AVL327687:AVL327688 BFH327687:BFH327688 BPD327687:BPD327688 BYZ327687:BYZ327688 CIV327687:CIV327688 CSR327687:CSR327688 DCN327687:DCN327688 DMJ327687:DMJ327688 DWF327687:DWF327688 EGB327687:EGB327688 EPX327687:EPX327688 EZT327687:EZT327688 FJP327687:FJP327688 FTL327687:FTL327688 GDH327687:GDH327688 GND327687:GND327688 GWZ327687:GWZ327688 HGV327687:HGV327688 HQR327687:HQR327688 IAN327687:IAN327688 IKJ327687:IKJ327688 IUF327687:IUF327688 JEB327687:JEB327688 JNX327687:JNX327688 JXT327687:JXT327688 KHP327687:KHP327688 KRL327687:KRL327688 LBH327687:LBH327688 LLD327687:LLD327688 LUZ327687:LUZ327688 MEV327687:MEV327688 MOR327687:MOR327688 MYN327687:MYN327688 NIJ327687:NIJ327688 NSF327687:NSF327688 OCB327687:OCB327688 OLX327687:OLX327688 OVT327687:OVT327688 PFP327687:PFP327688 PPL327687:PPL327688 PZH327687:PZH327688 QJD327687:QJD327688 QSZ327687:QSZ327688 RCV327687:RCV327688 RMR327687:RMR327688 RWN327687:RWN327688 SGJ327687:SGJ327688 SQF327687:SQF327688 TAB327687:TAB327688 TJX327687:TJX327688 TTT327687:TTT327688 UDP327687:UDP327688 UNL327687:UNL327688 UXH327687:UXH327688 VHD327687:VHD327688 VQZ327687:VQZ327688 WAV327687:WAV327688 WKR327687:WKR327688 WUN327687:WUN327688 IB393223:IB393224 RX393223:RX393224 ABT393223:ABT393224 ALP393223:ALP393224 AVL393223:AVL393224 BFH393223:BFH393224 BPD393223:BPD393224 BYZ393223:BYZ393224 CIV393223:CIV393224 CSR393223:CSR393224 DCN393223:DCN393224 DMJ393223:DMJ393224 DWF393223:DWF393224 EGB393223:EGB393224 EPX393223:EPX393224 EZT393223:EZT393224 FJP393223:FJP393224 FTL393223:FTL393224 GDH393223:GDH393224 GND393223:GND393224 GWZ393223:GWZ393224 HGV393223:HGV393224 HQR393223:HQR393224 IAN393223:IAN393224 IKJ393223:IKJ393224 IUF393223:IUF393224 JEB393223:JEB393224 JNX393223:JNX393224 JXT393223:JXT393224 KHP393223:KHP393224 KRL393223:KRL393224 LBH393223:LBH393224 LLD393223:LLD393224 LUZ393223:LUZ393224 MEV393223:MEV393224 MOR393223:MOR393224 MYN393223:MYN393224 NIJ393223:NIJ393224 NSF393223:NSF393224 OCB393223:OCB393224 OLX393223:OLX393224 OVT393223:OVT393224 PFP393223:PFP393224 PPL393223:PPL393224 PZH393223:PZH393224 QJD393223:QJD393224 QSZ393223:QSZ393224 RCV393223:RCV393224 RMR393223:RMR393224 RWN393223:RWN393224 SGJ393223:SGJ393224 SQF393223:SQF393224 TAB393223:TAB393224 TJX393223:TJX393224 TTT393223:TTT393224 UDP393223:UDP393224 UNL393223:UNL393224 UXH393223:UXH393224 VHD393223:VHD393224 VQZ393223:VQZ393224 WAV393223:WAV393224 WKR393223:WKR393224 WUN393223:WUN393224 IB458759:IB458760 RX458759:RX458760 ABT458759:ABT458760 ALP458759:ALP458760 AVL458759:AVL458760 BFH458759:BFH458760 BPD458759:BPD458760 BYZ458759:BYZ458760 CIV458759:CIV458760 CSR458759:CSR458760 DCN458759:DCN458760 DMJ458759:DMJ458760 DWF458759:DWF458760 EGB458759:EGB458760 EPX458759:EPX458760 EZT458759:EZT458760 FJP458759:FJP458760 FTL458759:FTL458760 GDH458759:GDH458760 GND458759:GND458760 GWZ458759:GWZ458760 HGV458759:HGV458760 HQR458759:HQR458760 IAN458759:IAN458760 IKJ458759:IKJ458760 IUF458759:IUF458760 JEB458759:JEB458760 JNX458759:JNX458760 JXT458759:JXT458760 KHP458759:KHP458760 KRL458759:KRL458760 LBH458759:LBH458760 LLD458759:LLD458760 LUZ458759:LUZ458760 MEV458759:MEV458760 MOR458759:MOR458760 MYN458759:MYN458760 NIJ458759:NIJ458760 NSF458759:NSF458760 OCB458759:OCB458760 OLX458759:OLX458760 OVT458759:OVT458760 PFP458759:PFP458760 PPL458759:PPL458760 PZH458759:PZH458760 QJD458759:QJD458760 QSZ458759:QSZ458760 RCV458759:RCV458760 RMR458759:RMR458760 RWN458759:RWN458760 SGJ458759:SGJ458760 SQF458759:SQF458760 TAB458759:TAB458760 TJX458759:TJX458760 TTT458759:TTT458760 UDP458759:UDP458760 UNL458759:UNL458760 UXH458759:UXH458760 VHD458759:VHD458760 VQZ458759:VQZ458760 WAV458759:WAV458760 WKR458759:WKR458760 WUN458759:WUN458760 IB524295:IB524296 RX524295:RX524296 ABT524295:ABT524296 ALP524295:ALP524296 AVL524295:AVL524296 BFH524295:BFH524296 BPD524295:BPD524296 BYZ524295:BYZ524296 CIV524295:CIV524296 CSR524295:CSR524296 DCN524295:DCN524296 DMJ524295:DMJ524296 DWF524295:DWF524296 EGB524295:EGB524296 EPX524295:EPX524296 EZT524295:EZT524296 FJP524295:FJP524296 FTL524295:FTL524296 GDH524295:GDH524296 GND524295:GND524296 GWZ524295:GWZ524296 HGV524295:HGV524296 HQR524295:HQR524296 IAN524295:IAN524296 IKJ524295:IKJ524296 IUF524295:IUF524296 JEB524295:JEB524296 JNX524295:JNX524296 JXT524295:JXT524296 KHP524295:KHP524296 KRL524295:KRL524296 LBH524295:LBH524296 LLD524295:LLD524296 LUZ524295:LUZ524296 MEV524295:MEV524296 MOR524295:MOR524296 MYN524295:MYN524296 NIJ524295:NIJ524296 NSF524295:NSF524296 OCB524295:OCB524296 OLX524295:OLX524296 OVT524295:OVT524296 PFP524295:PFP524296 PPL524295:PPL524296 PZH524295:PZH524296 QJD524295:QJD524296 QSZ524295:QSZ524296 RCV524295:RCV524296 RMR524295:RMR524296 RWN524295:RWN524296 SGJ524295:SGJ524296 SQF524295:SQF524296 TAB524295:TAB524296 TJX524295:TJX524296 TTT524295:TTT524296 UDP524295:UDP524296 UNL524295:UNL524296 UXH524295:UXH524296 VHD524295:VHD524296 VQZ524295:VQZ524296 WAV524295:WAV524296 WKR524295:WKR524296 WUN524295:WUN524296 IB589831:IB589832 RX589831:RX589832 ABT589831:ABT589832 ALP589831:ALP589832 AVL589831:AVL589832 BFH589831:BFH589832 BPD589831:BPD589832 BYZ589831:BYZ589832 CIV589831:CIV589832 CSR589831:CSR589832 DCN589831:DCN589832 DMJ589831:DMJ589832 DWF589831:DWF589832 EGB589831:EGB589832 EPX589831:EPX589832 EZT589831:EZT589832 FJP589831:FJP589832 FTL589831:FTL589832 GDH589831:GDH589832 GND589831:GND589832 GWZ589831:GWZ589832 HGV589831:HGV589832 HQR589831:HQR589832 IAN589831:IAN589832 IKJ589831:IKJ589832 IUF589831:IUF589832 JEB589831:JEB589832 JNX589831:JNX589832 JXT589831:JXT589832 KHP589831:KHP589832 KRL589831:KRL589832 LBH589831:LBH589832 LLD589831:LLD589832 LUZ589831:LUZ589832 MEV589831:MEV589832 MOR589831:MOR589832 MYN589831:MYN589832 NIJ589831:NIJ589832 NSF589831:NSF589832 OCB589831:OCB589832 OLX589831:OLX589832 OVT589831:OVT589832 PFP589831:PFP589832 PPL589831:PPL589832 PZH589831:PZH589832 QJD589831:QJD589832 QSZ589831:QSZ589832 RCV589831:RCV589832 RMR589831:RMR589832 RWN589831:RWN589832 SGJ589831:SGJ589832 SQF589831:SQF589832 TAB589831:TAB589832 TJX589831:TJX589832 TTT589831:TTT589832 UDP589831:UDP589832 UNL589831:UNL589832 UXH589831:UXH589832 VHD589831:VHD589832 VQZ589831:VQZ589832 WAV589831:WAV589832 WKR589831:WKR589832 WUN589831:WUN589832 IB655367:IB655368 RX655367:RX655368 ABT655367:ABT655368 ALP655367:ALP655368 AVL655367:AVL655368 BFH655367:BFH655368 BPD655367:BPD655368 BYZ655367:BYZ655368 CIV655367:CIV655368 CSR655367:CSR655368 DCN655367:DCN655368 DMJ655367:DMJ655368 DWF655367:DWF655368 EGB655367:EGB655368 EPX655367:EPX655368 EZT655367:EZT655368 FJP655367:FJP655368 FTL655367:FTL655368 GDH655367:GDH655368 GND655367:GND655368 GWZ655367:GWZ655368 HGV655367:HGV655368 HQR655367:HQR655368 IAN655367:IAN655368 IKJ655367:IKJ655368 IUF655367:IUF655368 JEB655367:JEB655368 JNX655367:JNX655368 JXT655367:JXT655368 KHP655367:KHP655368 KRL655367:KRL655368 LBH655367:LBH655368 LLD655367:LLD655368 LUZ655367:LUZ655368 MEV655367:MEV655368 MOR655367:MOR655368 MYN655367:MYN655368 NIJ655367:NIJ655368 NSF655367:NSF655368 OCB655367:OCB655368 OLX655367:OLX655368 OVT655367:OVT655368 PFP655367:PFP655368 PPL655367:PPL655368 PZH655367:PZH655368 QJD655367:QJD655368 QSZ655367:QSZ655368 RCV655367:RCV655368 RMR655367:RMR655368 RWN655367:RWN655368 SGJ655367:SGJ655368 SQF655367:SQF655368 TAB655367:TAB655368 TJX655367:TJX655368 TTT655367:TTT655368 UDP655367:UDP655368 UNL655367:UNL655368 UXH655367:UXH655368 VHD655367:VHD655368 VQZ655367:VQZ655368 WAV655367:WAV655368 WKR655367:WKR655368 WUN655367:WUN655368 IB720903:IB720904 RX720903:RX720904 ABT720903:ABT720904 ALP720903:ALP720904 AVL720903:AVL720904 BFH720903:BFH720904 BPD720903:BPD720904 BYZ720903:BYZ720904 CIV720903:CIV720904 CSR720903:CSR720904 DCN720903:DCN720904 DMJ720903:DMJ720904 DWF720903:DWF720904 EGB720903:EGB720904 EPX720903:EPX720904 EZT720903:EZT720904 FJP720903:FJP720904 FTL720903:FTL720904 GDH720903:GDH720904 GND720903:GND720904 GWZ720903:GWZ720904 HGV720903:HGV720904 HQR720903:HQR720904 IAN720903:IAN720904 IKJ720903:IKJ720904 IUF720903:IUF720904 JEB720903:JEB720904 JNX720903:JNX720904 JXT720903:JXT720904 KHP720903:KHP720904 KRL720903:KRL720904 LBH720903:LBH720904 LLD720903:LLD720904 LUZ720903:LUZ720904 MEV720903:MEV720904 MOR720903:MOR720904 MYN720903:MYN720904 NIJ720903:NIJ720904 NSF720903:NSF720904 OCB720903:OCB720904 OLX720903:OLX720904 OVT720903:OVT720904 PFP720903:PFP720904 PPL720903:PPL720904 PZH720903:PZH720904 QJD720903:QJD720904 QSZ720903:QSZ720904 RCV720903:RCV720904 RMR720903:RMR720904 RWN720903:RWN720904 SGJ720903:SGJ720904 SQF720903:SQF720904 TAB720903:TAB720904 TJX720903:TJX720904 TTT720903:TTT720904 UDP720903:UDP720904 UNL720903:UNL720904 UXH720903:UXH720904 VHD720903:VHD720904 VQZ720903:VQZ720904 WAV720903:WAV720904 WKR720903:WKR720904 WUN720903:WUN720904 IB786439:IB786440 RX786439:RX786440 ABT786439:ABT786440 ALP786439:ALP786440 AVL786439:AVL786440 BFH786439:BFH786440 BPD786439:BPD786440 BYZ786439:BYZ786440 CIV786439:CIV786440 CSR786439:CSR786440 DCN786439:DCN786440 DMJ786439:DMJ786440 DWF786439:DWF786440 EGB786439:EGB786440 EPX786439:EPX786440 EZT786439:EZT786440 FJP786439:FJP786440 FTL786439:FTL786440 GDH786439:GDH786440 GND786439:GND786440 GWZ786439:GWZ786440 HGV786439:HGV786440 HQR786439:HQR786440 IAN786439:IAN786440 IKJ786439:IKJ786440 IUF786439:IUF786440 JEB786439:JEB786440 JNX786439:JNX786440 JXT786439:JXT786440 KHP786439:KHP786440 KRL786439:KRL786440 LBH786439:LBH786440 LLD786439:LLD786440 LUZ786439:LUZ786440 MEV786439:MEV786440 MOR786439:MOR786440 MYN786439:MYN786440 NIJ786439:NIJ786440 NSF786439:NSF786440 OCB786439:OCB786440 OLX786439:OLX786440 OVT786439:OVT786440 PFP786439:PFP786440 PPL786439:PPL786440 PZH786439:PZH786440 QJD786439:QJD786440 QSZ786439:QSZ786440 RCV786439:RCV786440 RMR786439:RMR786440 RWN786439:RWN786440 SGJ786439:SGJ786440 SQF786439:SQF786440 TAB786439:TAB786440 TJX786439:TJX786440 TTT786439:TTT786440 UDP786439:UDP786440 UNL786439:UNL786440 UXH786439:UXH786440 VHD786439:VHD786440 VQZ786439:VQZ786440 WAV786439:WAV786440 WKR786439:WKR786440 WUN786439:WUN786440 IB851975:IB851976 RX851975:RX851976 ABT851975:ABT851976 ALP851975:ALP851976 AVL851975:AVL851976 BFH851975:BFH851976 BPD851975:BPD851976 BYZ851975:BYZ851976 CIV851975:CIV851976 CSR851975:CSR851976 DCN851975:DCN851976 DMJ851975:DMJ851976 DWF851975:DWF851976 EGB851975:EGB851976 EPX851975:EPX851976 EZT851975:EZT851976 FJP851975:FJP851976 FTL851975:FTL851976 GDH851975:GDH851976 GND851975:GND851976 GWZ851975:GWZ851976 HGV851975:HGV851976 HQR851975:HQR851976 IAN851975:IAN851976 IKJ851975:IKJ851976 IUF851975:IUF851976 JEB851975:JEB851976 JNX851975:JNX851976 JXT851975:JXT851976 KHP851975:KHP851976 KRL851975:KRL851976 LBH851975:LBH851976 LLD851975:LLD851976 LUZ851975:LUZ851976 MEV851975:MEV851976 MOR851975:MOR851976 MYN851975:MYN851976 NIJ851975:NIJ851976 NSF851975:NSF851976 OCB851975:OCB851976 OLX851975:OLX851976 OVT851975:OVT851976 PFP851975:PFP851976 PPL851975:PPL851976 PZH851975:PZH851976 QJD851975:QJD851976 QSZ851975:QSZ851976 RCV851975:RCV851976 RMR851975:RMR851976 RWN851975:RWN851976 SGJ851975:SGJ851976 SQF851975:SQF851976 TAB851975:TAB851976 TJX851975:TJX851976 TTT851975:TTT851976 UDP851975:UDP851976 UNL851975:UNL851976 UXH851975:UXH851976 VHD851975:VHD851976 VQZ851975:VQZ851976 WAV851975:WAV851976 WKR851975:WKR851976 WUN851975:WUN851976 IB917511:IB917512 RX917511:RX917512 ABT917511:ABT917512 ALP917511:ALP917512 AVL917511:AVL917512 BFH917511:BFH917512 BPD917511:BPD917512 BYZ917511:BYZ917512 CIV917511:CIV917512 CSR917511:CSR917512 DCN917511:DCN917512 DMJ917511:DMJ917512 DWF917511:DWF917512 EGB917511:EGB917512 EPX917511:EPX917512 EZT917511:EZT917512 FJP917511:FJP917512 FTL917511:FTL917512 GDH917511:GDH917512 GND917511:GND917512 GWZ917511:GWZ917512 HGV917511:HGV917512 HQR917511:HQR917512 IAN917511:IAN917512 IKJ917511:IKJ917512 IUF917511:IUF917512 JEB917511:JEB917512 JNX917511:JNX917512 JXT917511:JXT917512 KHP917511:KHP917512 KRL917511:KRL917512 LBH917511:LBH917512 LLD917511:LLD917512 LUZ917511:LUZ917512 MEV917511:MEV917512 MOR917511:MOR917512 MYN917511:MYN917512 NIJ917511:NIJ917512 NSF917511:NSF917512 OCB917511:OCB917512 OLX917511:OLX917512 OVT917511:OVT917512 PFP917511:PFP917512 PPL917511:PPL917512 PZH917511:PZH917512 QJD917511:QJD917512 QSZ917511:QSZ917512 RCV917511:RCV917512 RMR917511:RMR917512 RWN917511:RWN917512 SGJ917511:SGJ917512 SQF917511:SQF917512 TAB917511:TAB917512 TJX917511:TJX917512 TTT917511:TTT917512 UDP917511:UDP917512 UNL917511:UNL917512 UXH917511:UXH917512 VHD917511:VHD917512 VQZ917511:VQZ917512 WAV917511:WAV917512 WKR917511:WKR917512 WUN917511:WUN917512 IB983047:IB983048 RX983047:RX983048 ABT983047:ABT983048 ALP983047:ALP983048 AVL983047:AVL983048 BFH983047:BFH983048 BPD983047:BPD983048 BYZ983047:BYZ983048 CIV983047:CIV983048 CSR983047:CSR983048 DCN983047:DCN983048 DMJ983047:DMJ983048 DWF983047:DWF983048 EGB983047:EGB983048 EPX983047:EPX983048 EZT983047:EZT983048 FJP983047:FJP983048 FTL983047:FTL983048 GDH983047:GDH983048 GND983047:GND983048 GWZ983047:GWZ983048 HGV983047:HGV983048 HQR983047:HQR983048 IAN983047:IAN983048 IKJ983047:IKJ983048 IUF983047:IUF983048 JEB983047:JEB983048 JNX983047:JNX983048 JXT983047:JXT983048 KHP983047:KHP983048 KRL983047:KRL983048 LBH983047:LBH983048 LLD983047:LLD983048 LUZ983047:LUZ983048 MEV983047:MEV983048 MOR983047:MOR983048 MYN983047:MYN983048 NIJ983047:NIJ983048 NSF983047:NSF983048 OCB983047:OCB983048 OLX983047:OLX983048 OVT983047:OVT983048 PFP983047:PFP983048 PPL983047:PPL983048 PZH983047:PZH983048 QJD983047:QJD983048 QSZ983047:QSZ983048 RCV983047:RCV983048 RMR983047:RMR983048 RWN983047:RWN983048 SGJ983047:SGJ983048 SQF983047:SQF983048 TAB983047:TAB983048 TJX983047:TJX983048 TTT983047:TTT983048 UDP983047:UDP983048 UNL983047:UNL983048 UXH983047:UXH983048 VHD983047:VHD983048 VQZ983047:VQZ983048 WAV983047:WAV983048 WKR983047:WKR983048 WUN983047:WUN983048 IB4 RX4 ABT4 ALP4 AVL4 BFH4 BPD4 BYZ4 CIV4 CSR4 DCN4 DMJ4 DWF4 EGB4 EPX4 EZT4 FJP4 FTL4 GDH4 GND4 GWZ4 HGV4 HQR4 IAN4 IKJ4 IUF4 JEB4 JNX4 JXT4 KHP4 KRL4 LBH4 LLD4 LUZ4 MEV4 MOR4 MYN4 NIJ4 NSF4 OCB4 OLX4 OVT4 PFP4 PPL4 PZH4 QJD4 QSZ4 RCV4 RMR4 RWN4 SGJ4 SQF4 TAB4 TJX4 TTT4 UDP4 UNL4 UXH4 VHD4 VQZ4 WAV4 WKR4 WUN4 IB65536:IB65539 RX65536:RX65539 ABT65536:ABT65539 ALP65536:ALP65539 AVL65536:AVL65539 BFH65536:BFH65539 BPD65536:BPD65539 BYZ65536:BYZ65539 CIV65536:CIV65539 CSR65536:CSR65539 DCN65536:DCN65539 DMJ65536:DMJ65539 DWF65536:DWF65539 EGB65536:EGB65539 EPX65536:EPX65539 EZT65536:EZT65539 FJP65536:FJP65539 FTL65536:FTL65539 GDH65536:GDH65539 GND65536:GND65539 GWZ65536:GWZ65539 HGV65536:HGV65539 HQR65536:HQR65539 IAN65536:IAN65539 IKJ65536:IKJ65539 IUF65536:IUF65539 JEB65536:JEB65539 JNX65536:JNX65539 JXT65536:JXT65539 KHP65536:KHP65539 KRL65536:KRL65539 LBH65536:LBH65539 LLD65536:LLD65539 LUZ65536:LUZ65539 MEV65536:MEV65539 MOR65536:MOR65539 MYN65536:MYN65539 NIJ65536:NIJ65539 NSF65536:NSF65539 OCB65536:OCB65539 OLX65536:OLX65539 OVT65536:OVT65539 PFP65536:PFP65539 PPL65536:PPL65539 PZH65536:PZH65539 QJD65536:QJD65539 QSZ65536:QSZ65539 RCV65536:RCV65539 RMR65536:RMR65539 RWN65536:RWN65539 SGJ65536:SGJ65539 SQF65536:SQF65539 TAB65536:TAB65539 TJX65536:TJX65539 TTT65536:TTT65539 UDP65536:UDP65539 UNL65536:UNL65539 UXH65536:UXH65539 VHD65536:VHD65539 VQZ65536:VQZ65539 WAV65536:WAV65539 WKR65536:WKR65539 WUN65536:WUN65539 IB131072:IB131075 RX131072:RX131075 ABT131072:ABT131075 ALP131072:ALP131075 AVL131072:AVL131075 BFH131072:BFH131075 BPD131072:BPD131075 BYZ131072:BYZ131075 CIV131072:CIV131075 CSR131072:CSR131075 DCN131072:DCN131075 DMJ131072:DMJ131075 DWF131072:DWF131075 EGB131072:EGB131075 EPX131072:EPX131075 EZT131072:EZT131075 FJP131072:FJP131075 FTL131072:FTL131075 GDH131072:GDH131075 GND131072:GND131075 GWZ131072:GWZ131075 HGV131072:HGV131075 HQR131072:HQR131075 IAN131072:IAN131075 IKJ131072:IKJ131075 IUF131072:IUF131075 JEB131072:JEB131075 JNX131072:JNX131075 JXT131072:JXT131075 KHP131072:KHP131075 KRL131072:KRL131075 LBH131072:LBH131075 LLD131072:LLD131075 LUZ131072:LUZ131075 MEV131072:MEV131075 MOR131072:MOR131075 MYN131072:MYN131075 NIJ131072:NIJ131075 NSF131072:NSF131075 OCB131072:OCB131075 OLX131072:OLX131075 OVT131072:OVT131075 PFP131072:PFP131075 PPL131072:PPL131075 PZH131072:PZH131075 QJD131072:QJD131075 QSZ131072:QSZ131075 RCV131072:RCV131075 RMR131072:RMR131075 RWN131072:RWN131075 SGJ131072:SGJ131075 SQF131072:SQF131075 TAB131072:TAB131075 TJX131072:TJX131075 TTT131072:TTT131075 UDP131072:UDP131075 UNL131072:UNL131075 UXH131072:UXH131075 VHD131072:VHD131075 VQZ131072:VQZ131075 WAV131072:WAV131075 WKR131072:WKR131075 WUN131072:WUN131075 IB196608:IB196611 RX196608:RX196611 ABT196608:ABT196611 ALP196608:ALP196611 AVL196608:AVL196611 BFH196608:BFH196611 BPD196608:BPD196611 BYZ196608:BYZ196611 CIV196608:CIV196611 CSR196608:CSR196611 DCN196608:DCN196611 DMJ196608:DMJ196611 DWF196608:DWF196611 EGB196608:EGB196611 EPX196608:EPX196611 EZT196608:EZT196611 FJP196608:FJP196611 FTL196608:FTL196611 GDH196608:GDH196611 GND196608:GND196611 GWZ196608:GWZ196611 HGV196608:HGV196611 HQR196608:HQR196611 IAN196608:IAN196611 IKJ196608:IKJ196611 IUF196608:IUF196611 JEB196608:JEB196611 JNX196608:JNX196611 JXT196608:JXT196611 KHP196608:KHP196611 KRL196608:KRL196611 LBH196608:LBH196611 LLD196608:LLD196611 LUZ196608:LUZ196611 MEV196608:MEV196611 MOR196608:MOR196611 MYN196608:MYN196611 NIJ196608:NIJ196611 NSF196608:NSF196611 OCB196608:OCB196611 OLX196608:OLX196611 OVT196608:OVT196611 PFP196608:PFP196611 PPL196608:PPL196611 PZH196608:PZH196611 QJD196608:QJD196611 QSZ196608:QSZ196611 RCV196608:RCV196611 RMR196608:RMR196611 RWN196608:RWN196611 SGJ196608:SGJ196611 SQF196608:SQF196611 TAB196608:TAB196611 TJX196608:TJX196611 TTT196608:TTT196611 UDP196608:UDP196611 UNL196608:UNL196611 UXH196608:UXH196611 VHD196608:VHD196611 VQZ196608:VQZ196611 WAV196608:WAV196611 WKR196608:WKR196611 WUN196608:WUN196611 IB262144:IB262147 RX262144:RX262147 ABT262144:ABT262147 ALP262144:ALP262147 AVL262144:AVL262147 BFH262144:BFH262147 BPD262144:BPD262147 BYZ262144:BYZ262147 CIV262144:CIV262147 CSR262144:CSR262147 DCN262144:DCN262147 DMJ262144:DMJ262147 DWF262144:DWF262147 EGB262144:EGB262147 EPX262144:EPX262147 EZT262144:EZT262147 FJP262144:FJP262147 FTL262144:FTL262147 GDH262144:GDH262147 GND262144:GND262147 GWZ262144:GWZ262147 HGV262144:HGV262147 HQR262144:HQR262147 IAN262144:IAN262147 IKJ262144:IKJ262147 IUF262144:IUF262147 JEB262144:JEB262147 JNX262144:JNX262147 JXT262144:JXT262147 KHP262144:KHP262147 KRL262144:KRL262147 LBH262144:LBH262147 LLD262144:LLD262147 LUZ262144:LUZ262147 MEV262144:MEV262147 MOR262144:MOR262147 MYN262144:MYN262147 NIJ262144:NIJ262147 NSF262144:NSF262147 OCB262144:OCB262147 OLX262144:OLX262147 OVT262144:OVT262147 PFP262144:PFP262147 PPL262144:PPL262147 PZH262144:PZH262147 QJD262144:QJD262147 QSZ262144:QSZ262147 RCV262144:RCV262147 RMR262144:RMR262147 RWN262144:RWN262147 SGJ262144:SGJ262147 SQF262144:SQF262147 TAB262144:TAB262147 TJX262144:TJX262147 TTT262144:TTT262147 UDP262144:UDP262147 UNL262144:UNL262147 UXH262144:UXH262147 VHD262144:VHD262147 VQZ262144:VQZ262147 WAV262144:WAV262147 WKR262144:WKR262147 WUN262144:WUN262147 IB327680:IB327683 RX327680:RX327683 ABT327680:ABT327683 ALP327680:ALP327683 AVL327680:AVL327683 BFH327680:BFH327683 BPD327680:BPD327683 BYZ327680:BYZ327683 CIV327680:CIV327683 CSR327680:CSR327683 DCN327680:DCN327683 DMJ327680:DMJ327683 DWF327680:DWF327683 EGB327680:EGB327683 EPX327680:EPX327683 EZT327680:EZT327683 FJP327680:FJP327683 FTL327680:FTL327683 GDH327680:GDH327683 GND327680:GND327683 GWZ327680:GWZ327683 HGV327680:HGV327683 HQR327680:HQR327683 IAN327680:IAN327683 IKJ327680:IKJ327683 IUF327680:IUF327683 JEB327680:JEB327683 JNX327680:JNX327683 JXT327680:JXT327683 KHP327680:KHP327683 KRL327680:KRL327683 LBH327680:LBH327683 LLD327680:LLD327683 LUZ327680:LUZ327683 MEV327680:MEV327683 MOR327680:MOR327683 MYN327680:MYN327683 NIJ327680:NIJ327683 NSF327680:NSF327683 OCB327680:OCB327683 OLX327680:OLX327683 OVT327680:OVT327683 PFP327680:PFP327683 PPL327680:PPL327683 PZH327680:PZH327683 QJD327680:QJD327683 QSZ327680:QSZ327683 RCV327680:RCV327683 RMR327680:RMR327683 RWN327680:RWN327683 SGJ327680:SGJ327683 SQF327680:SQF327683 TAB327680:TAB327683 TJX327680:TJX327683 TTT327680:TTT327683 UDP327680:UDP327683 UNL327680:UNL327683 UXH327680:UXH327683 VHD327680:VHD327683 VQZ327680:VQZ327683 WAV327680:WAV327683 WKR327680:WKR327683 WUN327680:WUN327683 IB393216:IB393219 RX393216:RX393219 ABT393216:ABT393219 ALP393216:ALP393219 AVL393216:AVL393219 BFH393216:BFH393219 BPD393216:BPD393219 BYZ393216:BYZ393219 CIV393216:CIV393219 CSR393216:CSR393219 DCN393216:DCN393219 DMJ393216:DMJ393219 DWF393216:DWF393219 EGB393216:EGB393219 EPX393216:EPX393219 EZT393216:EZT393219 FJP393216:FJP393219 FTL393216:FTL393219 GDH393216:GDH393219 GND393216:GND393219 GWZ393216:GWZ393219 HGV393216:HGV393219 HQR393216:HQR393219 IAN393216:IAN393219 IKJ393216:IKJ393219 IUF393216:IUF393219 JEB393216:JEB393219 JNX393216:JNX393219 JXT393216:JXT393219 KHP393216:KHP393219 KRL393216:KRL393219 LBH393216:LBH393219 LLD393216:LLD393219 LUZ393216:LUZ393219 MEV393216:MEV393219 MOR393216:MOR393219 MYN393216:MYN393219 NIJ393216:NIJ393219 NSF393216:NSF393219 OCB393216:OCB393219 OLX393216:OLX393219 OVT393216:OVT393219 PFP393216:PFP393219 PPL393216:PPL393219 PZH393216:PZH393219 QJD393216:QJD393219 QSZ393216:QSZ393219 RCV393216:RCV393219 RMR393216:RMR393219 RWN393216:RWN393219 SGJ393216:SGJ393219 SQF393216:SQF393219 TAB393216:TAB393219 TJX393216:TJX393219 TTT393216:TTT393219 UDP393216:UDP393219 UNL393216:UNL393219 UXH393216:UXH393219 VHD393216:VHD393219 VQZ393216:VQZ393219 WAV393216:WAV393219 WKR393216:WKR393219 WUN393216:WUN393219 IB458752:IB458755 RX458752:RX458755 ABT458752:ABT458755 ALP458752:ALP458755 AVL458752:AVL458755 BFH458752:BFH458755 BPD458752:BPD458755 BYZ458752:BYZ458755 CIV458752:CIV458755 CSR458752:CSR458755 DCN458752:DCN458755 DMJ458752:DMJ458755 DWF458752:DWF458755 EGB458752:EGB458755 EPX458752:EPX458755 EZT458752:EZT458755 FJP458752:FJP458755 FTL458752:FTL458755 GDH458752:GDH458755 GND458752:GND458755 GWZ458752:GWZ458755 HGV458752:HGV458755 HQR458752:HQR458755 IAN458752:IAN458755 IKJ458752:IKJ458755 IUF458752:IUF458755 JEB458752:JEB458755 JNX458752:JNX458755 JXT458752:JXT458755 KHP458752:KHP458755 KRL458752:KRL458755 LBH458752:LBH458755 LLD458752:LLD458755 LUZ458752:LUZ458755 MEV458752:MEV458755 MOR458752:MOR458755 MYN458752:MYN458755 NIJ458752:NIJ458755 NSF458752:NSF458755 OCB458752:OCB458755 OLX458752:OLX458755 OVT458752:OVT458755 PFP458752:PFP458755 PPL458752:PPL458755 PZH458752:PZH458755 QJD458752:QJD458755 QSZ458752:QSZ458755 RCV458752:RCV458755 RMR458752:RMR458755 RWN458752:RWN458755 SGJ458752:SGJ458755 SQF458752:SQF458755 TAB458752:TAB458755 TJX458752:TJX458755 TTT458752:TTT458755 UDP458752:UDP458755 UNL458752:UNL458755 UXH458752:UXH458755 VHD458752:VHD458755 VQZ458752:VQZ458755 WAV458752:WAV458755 WKR458752:WKR458755 WUN458752:WUN458755 IB524288:IB524291 RX524288:RX524291 ABT524288:ABT524291 ALP524288:ALP524291 AVL524288:AVL524291 BFH524288:BFH524291 BPD524288:BPD524291 BYZ524288:BYZ524291 CIV524288:CIV524291 CSR524288:CSR524291 DCN524288:DCN524291 DMJ524288:DMJ524291 DWF524288:DWF524291 EGB524288:EGB524291 EPX524288:EPX524291 EZT524288:EZT524291 FJP524288:FJP524291 FTL524288:FTL524291 GDH524288:GDH524291 GND524288:GND524291 GWZ524288:GWZ524291 HGV524288:HGV524291 HQR524288:HQR524291 IAN524288:IAN524291 IKJ524288:IKJ524291 IUF524288:IUF524291 JEB524288:JEB524291 JNX524288:JNX524291 JXT524288:JXT524291 KHP524288:KHP524291 KRL524288:KRL524291 LBH524288:LBH524291 LLD524288:LLD524291 LUZ524288:LUZ524291 MEV524288:MEV524291 MOR524288:MOR524291 MYN524288:MYN524291 NIJ524288:NIJ524291 NSF524288:NSF524291 OCB524288:OCB524291 OLX524288:OLX524291 OVT524288:OVT524291 PFP524288:PFP524291 PPL524288:PPL524291 PZH524288:PZH524291 QJD524288:QJD524291 QSZ524288:QSZ524291 RCV524288:RCV524291 RMR524288:RMR524291 RWN524288:RWN524291 SGJ524288:SGJ524291 SQF524288:SQF524291 TAB524288:TAB524291 TJX524288:TJX524291 TTT524288:TTT524291 UDP524288:UDP524291 UNL524288:UNL524291 UXH524288:UXH524291 VHD524288:VHD524291 VQZ524288:VQZ524291 WAV524288:WAV524291 WKR524288:WKR524291 WUN524288:WUN524291 IB589824:IB589827 RX589824:RX589827 ABT589824:ABT589827 ALP589824:ALP589827 AVL589824:AVL589827 BFH589824:BFH589827 BPD589824:BPD589827 BYZ589824:BYZ589827 CIV589824:CIV589827 CSR589824:CSR589827 DCN589824:DCN589827 DMJ589824:DMJ589827 DWF589824:DWF589827 EGB589824:EGB589827 EPX589824:EPX589827 EZT589824:EZT589827 FJP589824:FJP589827 FTL589824:FTL589827 GDH589824:GDH589827 GND589824:GND589827 GWZ589824:GWZ589827 HGV589824:HGV589827 HQR589824:HQR589827 IAN589824:IAN589827 IKJ589824:IKJ589827 IUF589824:IUF589827 JEB589824:JEB589827 JNX589824:JNX589827 JXT589824:JXT589827 KHP589824:KHP589827 KRL589824:KRL589827 LBH589824:LBH589827 LLD589824:LLD589827 LUZ589824:LUZ589827 MEV589824:MEV589827 MOR589824:MOR589827 MYN589824:MYN589827 NIJ589824:NIJ589827 NSF589824:NSF589827 OCB589824:OCB589827 OLX589824:OLX589827 OVT589824:OVT589827 PFP589824:PFP589827 PPL589824:PPL589827 PZH589824:PZH589827 QJD589824:QJD589827 QSZ589824:QSZ589827 RCV589824:RCV589827 RMR589824:RMR589827 RWN589824:RWN589827 SGJ589824:SGJ589827 SQF589824:SQF589827 TAB589824:TAB589827 TJX589824:TJX589827 TTT589824:TTT589827 UDP589824:UDP589827 UNL589824:UNL589827 UXH589824:UXH589827 VHD589824:VHD589827 VQZ589824:VQZ589827 WAV589824:WAV589827 WKR589824:WKR589827 WUN589824:WUN589827 IB655360:IB655363 RX655360:RX655363 ABT655360:ABT655363 ALP655360:ALP655363 AVL655360:AVL655363 BFH655360:BFH655363 BPD655360:BPD655363 BYZ655360:BYZ655363 CIV655360:CIV655363 CSR655360:CSR655363 DCN655360:DCN655363 DMJ655360:DMJ655363 DWF655360:DWF655363 EGB655360:EGB655363 EPX655360:EPX655363 EZT655360:EZT655363 FJP655360:FJP655363 FTL655360:FTL655363 GDH655360:GDH655363 GND655360:GND655363 GWZ655360:GWZ655363 HGV655360:HGV655363 HQR655360:HQR655363 IAN655360:IAN655363 IKJ655360:IKJ655363 IUF655360:IUF655363 JEB655360:JEB655363 JNX655360:JNX655363 JXT655360:JXT655363 KHP655360:KHP655363 KRL655360:KRL655363 LBH655360:LBH655363 LLD655360:LLD655363 LUZ655360:LUZ655363 MEV655360:MEV655363 MOR655360:MOR655363 MYN655360:MYN655363 NIJ655360:NIJ655363 NSF655360:NSF655363 OCB655360:OCB655363 OLX655360:OLX655363 OVT655360:OVT655363 PFP655360:PFP655363 PPL655360:PPL655363 PZH655360:PZH655363 QJD655360:QJD655363 QSZ655360:QSZ655363 RCV655360:RCV655363 RMR655360:RMR655363 RWN655360:RWN655363 SGJ655360:SGJ655363 SQF655360:SQF655363 TAB655360:TAB655363 TJX655360:TJX655363 TTT655360:TTT655363 UDP655360:UDP655363 UNL655360:UNL655363 UXH655360:UXH655363 VHD655360:VHD655363 VQZ655360:VQZ655363 WAV655360:WAV655363 WKR655360:WKR655363 WUN655360:WUN655363 IB720896:IB720899 RX720896:RX720899 ABT720896:ABT720899 ALP720896:ALP720899 AVL720896:AVL720899 BFH720896:BFH720899 BPD720896:BPD720899 BYZ720896:BYZ720899 CIV720896:CIV720899 CSR720896:CSR720899 DCN720896:DCN720899 DMJ720896:DMJ720899 DWF720896:DWF720899 EGB720896:EGB720899 EPX720896:EPX720899 EZT720896:EZT720899 FJP720896:FJP720899 FTL720896:FTL720899 GDH720896:GDH720899 GND720896:GND720899 GWZ720896:GWZ720899 HGV720896:HGV720899 HQR720896:HQR720899 IAN720896:IAN720899 IKJ720896:IKJ720899 IUF720896:IUF720899 JEB720896:JEB720899 JNX720896:JNX720899 JXT720896:JXT720899 KHP720896:KHP720899 KRL720896:KRL720899 LBH720896:LBH720899 LLD720896:LLD720899 LUZ720896:LUZ720899 MEV720896:MEV720899 MOR720896:MOR720899 MYN720896:MYN720899 NIJ720896:NIJ720899 NSF720896:NSF720899 OCB720896:OCB720899 OLX720896:OLX720899 OVT720896:OVT720899 PFP720896:PFP720899 PPL720896:PPL720899 PZH720896:PZH720899 QJD720896:QJD720899 QSZ720896:QSZ720899 RCV720896:RCV720899 RMR720896:RMR720899 RWN720896:RWN720899 SGJ720896:SGJ720899 SQF720896:SQF720899 TAB720896:TAB720899 TJX720896:TJX720899 TTT720896:TTT720899 UDP720896:UDP720899 UNL720896:UNL720899 UXH720896:UXH720899 VHD720896:VHD720899 VQZ720896:VQZ720899 WAV720896:WAV720899 WKR720896:WKR720899 WUN720896:WUN720899 IB786432:IB786435 RX786432:RX786435 ABT786432:ABT786435 ALP786432:ALP786435 AVL786432:AVL786435 BFH786432:BFH786435 BPD786432:BPD786435 BYZ786432:BYZ786435 CIV786432:CIV786435 CSR786432:CSR786435 DCN786432:DCN786435 DMJ786432:DMJ786435 DWF786432:DWF786435 EGB786432:EGB786435 EPX786432:EPX786435 EZT786432:EZT786435 FJP786432:FJP786435 FTL786432:FTL786435 GDH786432:GDH786435 GND786432:GND786435 GWZ786432:GWZ786435 HGV786432:HGV786435 HQR786432:HQR786435 IAN786432:IAN786435 IKJ786432:IKJ786435 IUF786432:IUF786435 JEB786432:JEB786435 JNX786432:JNX786435 JXT786432:JXT786435 KHP786432:KHP786435 KRL786432:KRL786435 LBH786432:LBH786435 LLD786432:LLD786435 LUZ786432:LUZ786435 MEV786432:MEV786435 MOR786432:MOR786435 MYN786432:MYN786435 NIJ786432:NIJ786435 NSF786432:NSF786435 OCB786432:OCB786435 OLX786432:OLX786435 OVT786432:OVT786435 PFP786432:PFP786435 PPL786432:PPL786435 PZH786432:PZH786435 QJD786432:QJD786435 QSZ786432:QSZ786435 RCV786432:RCV786435 RMR786432:RMR786435 RWN786432:RWN786435 SGJ786432:SGJ786435 SQF786432:SQF786435 TAB786432:TAB786435 TJX786432:TJX786435 TTT786432:TTT786435 UDP786432:UDP786435 UNL786432:UNL786435 UXH786432:UXH786435 VHD786432:VHD786435 VQZ786432:VQZ786435 WAV786432:WAV786435 WKR786432:WKR786435 WUN786432:WUN786435 IB851968:IB851971 RX851968:RX851971 ABT851968:ABT851971 ALP851968:ALP851971 AVL851968:AVL851971 BFH851968:BFH851971 BPD851968:BPD851971 BYZ851968:BYZ851971 CIV851968:CIV851971 CSR851968:CSR851971 DCN851968:DCN851971 DMJ851968:DMJ851971 DWF851968:DWF851971 EGB851968:EGB851971 EPX851968:EPX851971 EZT851968:EZT851971 FJP851968:FJP851971 FTL851968:FTL851971 GDH851968:GDH851971 GND851968:GND851971 GWZ851968:GWZ851971 HGV851968:HGV851971 HQR851968:HQR851971 IAN851968:IAN851971 IKJ851968:IKJ851971 IUF851968:IUF851971 JEB851968:JEB851971 JNX851968:JNX851971 JXT851968:JXT851971 KHP851968:KHP851971 KRL851968:KRL851971 LBH851968:LBH851971 LLD851968:LLD851971 LUZ851968:LUZ851971 MEV851968:MEV851971 MOR851968:MOR851971 MYN851968:MYN851971 NIJ851968:NIJ851971 NSF851968:NSF851971 OCB851968:OCB851971 OLX851968:OLX851971 OVT851968:OVT851971 PFP851968:PFP851971 PPL851968:PPL851971 PZH851968:PZH851971 QJD851968:QJD851971 QSZ851968:QSZ851971 RCV851968:RCV851971 RMR851968:RMR851971 RWN851968:RWN851971 SGJ851968:SGJ851971 SQF851968:SQF851971 TAB851968:TAB851971 TJX851968:TJX851971 TTT851968:TTT851971 UDP851968:UDP851971 UNL851968:UNL851971 UXH851968:UXH851971 VHD851968:VHD851971 VQZ851968:VQZ851971 WAV851968:WAV851971 WKR851968:WKR851971 WUN851968:WUN851971 IB917504:IB917507 RX917504:RX917507 ABT917504:ABT917507 ALP917504:ALP917507 AVL917504:AVL917507 BFH917504:BFH917507 BPD917504:BPD917507 BYZ917504:BYZ917507 CIV917504:CIV917507 CSR917504:CSR917507 DCN917504:DCN917507 DMJ917504:DMJ917507 DWF917504:DWF917507 EGB917504:EGB917507 EPX917504:EPX917507 EZT917504:EZT917507 FJP917504:FJP917507 FTL917504:FTL917507 GDH917504:GDH917507 GND917504:GND917507 GWZ917504:GWZ917507 HGV917504:HGV917507 HQR917504:HQR917507 IAN917504:IAN917507 IKJ917504:IKJ917507 IUF917504:IUF917507 JEB917504:JEB917507 JNX917504:JNX917507 JXT917504:JXT917507 KHP917504:KHP917507 KRL917504:KRL917507 LBH917504:LBH917507 LLD917504:LLD917507 LUZ917504:LUZ917507 MEV917504:MEV917507 MOR917504:MOR917507 MYN917504:MYN917507 NIJ917504:NIJ917507 NSF917504:NSF917507 OCB917504:OCB917507 OLX917504:OLX917507 OVT917504:OVT917507 PFP917504:PFP917507 PPL917504:PPL917507 PZH917504:PZH917507 QJD917504:QJD917507 QSZ917504:QSZ917507 RCV917504:RCV917507 RMR917504:RMR917507 RWN917504:RWN917507 SGJ917504:SGJ917507 SQF917504:SQF917507 TAB917504:TAB917507 TJX917504:TJX917507 TTT917504:TTT917507 UDP917504:UDP917507 UNL917504:UNL917507 UXH917504:UXH917507 VHD917504:VHD917507 VQZ917504:VQZ917507 WAV917504:WAV917507 WKR917504:WKR917507 WUN917504:WUN917507 IB983040:IB983043 RX983040:RX983043 ABT983040:ABT983043 ALP983040:ALP983043 AVL983040:AVL983043 BFH983040:BFH983043 BPD983040:BPD983043 BYZ983040:BYZ983043 CIV983040:CIV983043 CSR983040:CSR983043 DCN983040:DCN983043 DMJ983040:DMJ983043 DWF983040:DWF983043 EGB983040:EGB983043 EPX983040:EPX983043 EZT983040:EZT983043 FJP983040:FJP983043 FTL983040:FTL983043 GDH983040:GDH983043 GND983040:GND983043 GWZ983040:GWZ983043 HGV983040:HGV983043 HQR983040:HQR983043 IAN983040:IAN983043 IKJ983040:IKJ983043 IUF983040:IUF983043 JEB983040:JEB983043 JNX983040:JNX983043 JXT983040:JXT983043 KHP983040:KHP983043 KRL983040:KRL983043 LBH983040:LBH983043 LLD983040:LLD983043 LUZ983040:LUZ983043 MEV983040:MEV983043 MOR983040:MOR983043 MYN983040:MYN983043 NIJ983040:NIJ983043 NSF983040:NSF983043 OCB983040:OCB983043 OLX983040:OLX983043 OVT983040:OVT983043 PFP983040:PFP983043 PPL983040:PPL983043 PZH983040:PZH983043 QJD983040:QJD983043 QSZ983040:QSZ983043 RCV983040:RCV983043 RMR983040:RMR983043 RWN983040:RWN983043 SGJ983040:SGJ983043 SQF983040:SQF983043 TAB983040:TAB983043 TJX983040:TJX983043 TTT983040:TTT983043 UDP983040:UDP983043 UNL983040:UNL983043 UXH983040:UXH983043 VHD983040:VHD983043 VQZ983040:VQZ983043 WAV983040:WAV983043 WKR983040:WKR983043 WUN983040:WUN983043 IB65530:IB65532 RX65530:RX65532 ABT65530:ABT65532 ALP65530:ALP65532 AVL65530:AVL65532 BFH65530:BFH65532 BPD65530:BPD65532 BYZ65530:BYZ65532 CIV65530:CIV65532 CSR65530:CSR65532 DCN65530:DCN65532 DMJ65530:DMJ65532 DWF65530:DWF65532 EGB65530:EGB65532 EPX65530:EPX65532 EZT65530:EZT65532 FJP65530:FJP65532 FTL65530:FTL65532 GDH65530:GDH65532 GND65530:GND65532 GWZ65530:GWZ65532 HGV65530:HGV65532 HQR65530:HQR65532 IAN65530:IAN65532 IKJ65530:IKJ65532 IUF65530:IUF65532 JEB65530:JEB65532 JNX65530:JNX65532 JXT65530:JXT65532 KHP65530:KHP65532 KRL65530:KRL65532 LBH65530:LBH65532 LLD65530:LLD65532 LUZ65530:LUZ65532 MEV65530:MEV65532 MOR65530:MOR65532 MYN65530:MYN65532 NIJ65530:NIJ65532 NSF65530:NSF65532 OCB65530:OCB65532 OLX65530:OLX65532 OVT65530:OVT65532 PFP65530:PFP65532 PPL65530:PPL65532 PZH65530:PZH65532 QJD65530:QJD65532 QSZ65530:QSZ65532 RCV65530:RCV65532 RMR65530:RMR65532 RWN65530:RWN65532 SGJ65530:SGJ65532 SQF65530:SQF65532 TAB65530:TAB65532 TJX65530:TJX65532 TTT65530:TTT65532 UDP65530:UDP65532 UNL65530:UNL65532 UXH65530:UXH65532 VHD65530:VHD65532 VQZ65530:VQZ65532 WAV65530:WAV65532 WKR65530:WKR65532 WUN65530:WUN65532 IB131066:IB131068 RX131066:RX131068 ABT131066:ABT131068 ALP131066:ALP131068 AVL131066:AVL131068 BFH131066:BFH131068 BPD131066:BPD131068 BYZ131066:BYZ131068 CIV131066:CIV131068 CSR131066:CSR131068 DCN131066:DCN131068 DMJ131066:DMJ131068 DWF131066:DWF131068 EGB131066:EGB131068 EPX131066:EPX131068 EZT131066:EZT131068 FJP131066:FJP131068 FTL131066:FTL131068 GDH131066:GDH131068 GND131066:GND131068 GWZ131066:GWZ131068 HGV131066:HGV131068 HQR131066:HQR131068 IAN131066:IAN131068 IKJ131066:IKJ131068 IUF131066:IUF131068 JEB131066:JEB131068 JNX131066:JNX131068 JXT131066:JXT131068 KHP131066:KHP131068 KRL131066:KRL131068 LBH131066:LBH131068 LLD131066:LLD131068 LUZ131066:LUZ131068 MEV131066:MEV131068 MOR131066:MOR131068 MYN131066:MYN131068 NIJ131066:NIJ131068 NSF131066:NSF131068 OCB131066:OCB131068 OLX131066:OLX131068 OVT131066:OVT131068 PFP131066:PFP131068 PPL131066:PPL131068 PZH131066:PZH131068 QJD131066:QJD131068 QSZ131066:QSZ131068 RCV131066:RCV131068 RMR131066:RMR131068 RWN131066:RWN131068 SGJ131066:SGJ131068 SQF131066:SQF131068 TAB131066:TAB131068 TJX131066:TJX131068 TTT131066:TTT131068 UDP131066:UDP131068 UNL131066:UNL131068 UXH131066:UXH131068 VHD131066:VHD131068 VQZ131066:VQZ131068 WAV131066:WAV131068 WKR131066:WKR131068 WUN131066:WUN131068 IB196602:IB196604 RX196602:RX196604 ABT196602:ABT196604 ALP196602:ALP196604 AVL196602:AVL196604 BFH196602:BFH196604 BPD196602:BPD196604 BYZ196602:BYZ196604 CIV196602:CIV196604 CSR196602:CSR196604 DCN196602:DCN196604 DMJ196602:DMJ196604 DWF196602:DWF196604 EGB196602:EGB196604 EPX196602:EPX196604 EZT196602:EZT196604 FJP196602:FJP196604 FTL196602:FTL196604 GDH196602:GDH196604 GND196602:GND196604 GWZ196602:GWZ196604 HGV196602:HGV196604 HQR196602:HQR196604 IAN196602:IAN196604 IKJ196602:IKJ196604 IUF196602:IUF196604 JEB196602:JEB196604 JNX196602:JNX196604 JXT196602:JXT196604 KHP196602:KHP196604 KRL196602:KRL196604 LBH196602:LBH196604 LLD196602:LLD196604 LUZ196602:LUZ196604 MEV196602:MEV196604 MOR196602:MOR196604 MYN196602:MYN196604 NIJ196602:NIJ196604 NSF196602:NSF196604 OCB196602:OCB196604 OLX196602:OLX196604 OVT196602:OVT196604 PFP196602:PFP196604 PPL196602:PPL196604 PZH196602:PZH196604 QJD196602:QJD196604 QSZ196602:QSZ196604 RCV196602:RCV196604 RMR196602:RMR196604 RWN196602:RWN196604 SGJ196602:SGJ196604 SQF196602:SQF196604 TAB196602:TAB196604 TJX196602:TJX196604 TTT196602:TTT196604 UDP196602:UDP196604 UNL196602:UNL196604 UXH196602:UXH196604 VHD196602:VHD196604 VQZ196602:VQZ196604 WAV196602:WAV196604 WKR196602:WKR196604 WUN196602:WUN196604 IB262138:IB262140 RX262138:RX262140 ABT262138:ABT262140 ALP262138:ALP262140 AVL262138:AVL262140 BFH262138:BFH262140 BPD262138:BPD262140 BYZ262138:BYZ262140 CIV262138:CIV262140 CSR262138:CSR262140 DCN262138:DCN262140 DMJ262138:DMJ262140 DWF262138:DWF262140 EGB262138:EGB262140 EPX262138:EPX262140 EZT262138:EZT262140 FJP262138:FJP262140 FTL262138:FTL262140 GDH262138:GDH262140 GND262138:GND262140 GWZ262138:GWZ262140 HGV262138:HGV262140 HQR262138:HQR262140 IAN262138:IAN262140 IKJ262138:IKJ262140 IUF262138:IUF262140 JEB262138:JEB262140 JNX262138:JNX262140 JXT262138:JXT262140 KHP262138:KHP262140 KRL262138:KRL262140 LBH262138:LBH262140 LLD262138:LLD262140 LUZ262138:LUZ262140 MEV262138:MEV262140 MOR262138:MOR262140 MYN262138:MYN262140 NIJ262138:NIJ262140 NSF262138:NSF262140 OCB262138:OCB262140 OLX262138:OLX262140 OVT262138:OVT262140 PFP262138:PFP262140 PPL262138:PPL262140 PZH262138:PZH262140 QJD262138:QJD262140 QSZ262138:QSZ262140 RCV262138:RCV262140 RMR262138:RMR262140 RWN262138:RWN262140 SGJ262138:SGJ262140 SQF262138:SQF262140 TAB262138:TAB262140 TJX262138:TJX262140 TTT262138:TTT262140 UDP262138:UDP262140 UNL262138:UNL262140 UXH262138:UXH262140 VHD262138:VHD262140 VQZ262138:VQZ262140 WAV262138:WAV262140 WKR262138:WKR262140 WUN262138:WUN262140 IB327674:IB327676 RX327674:RX327676 ABT327674:ABT327676 ALP327674:ALP327676 AVL327674:AVL327676 BFH327674:BFH327676 BPD327674:BPD327676 BYZ327674:BYZ327676 CIV327674:CIV327676 CSR327674:CSR327676 DCN327674:DCN327676 DMJ327674:DMJ327676 DWF327674:DWF327676 EGB327674:EGB327676 EPX327674:EPX327676 EZT327674:EZT327676 FJP327674:FJP327676 FTL327674:FTL327676 GDH327674:GDH327676 GND327674:GND327676 GWZ327674:GWZ327676 HGV327674:HGV327676 HQR327674:HQR327676 IAN327674:IAN327676 IKJ327674:IKJ327676 IUF327674:IUF327676 JEB327674:JEB327676 JNX327674:JNX327676 JXT327674:JXT327676 KHP327674:KHP327676 KRL327674:KRL327676 LBH327674:LBH327676 LLD327674:LLD327676 LUZ327674:LUZ327676 MEV327674:MEV327676 MOR327674:MOR327676 MYN327674:MYN327676 NIJ327674:NIJ327676 NSF327674:NSF327676 OCB327674:OCB327676 OLX327674:OLX327676 OVT327674:OVT327676 PFP327674:PFP327676 PPL327674:PPL327676 PZH327674:PZH327676 QJD327674:QJD327676 QSZ327674:QSZ327676 RCV327674:RCV327676 RMR327674:RMR327676 RWN327674:RWN327676 SGJ327674:SGJ327676 SQF327674:SQF327676 TAB327674:TAB327676 TJX327674:TJX327676 TTT327674:TTT327676 UDP327674:UDP327676 UNL327674:UNL327676 UXH327674:UXH327676 VHD327674:VHD327676 VQZ327674:VQZ327676 WAV327674:WAV327676 WKR327674:WKR327676 WUN327674:WUN327676 IB393210:IB393212 RX393210:RX393212 ABT393210:ABT393212 ALP393210:ALP393212 AVL393210:AVL393212 BFH393210:BFH393212 BPD393210:BPD393212 BYZ393210:BYZ393212 CIV393210:CIV393212 CSR393210:CSR393212 DCN393210:DCN393212 DMJ393210:DMJ393212 DWF393210:DWF393212 EGB393210:EGB393212 EPX393210:EPX393212 EZT393210:EZT393212 FJP393210:FJP393212 FTL393210:FTL393212 GDH393210:GDH393212 GND393210:GND393212 GWZ393210:GWZ393212 HGV393210:HGV393212 HQR393210:HQR393212 IAN393210:IAN393212 IKJ393210:IKJ393212 IUF393210:IUF393212 JEB393210:JEB393212 JNX393210:JNX393212 JXT393210:JXT393212 KHP393210:KHP393212 KRL393210:KRL393212 LBH393210:LBH393212 LLD393210:LLD393212 LUZ393210:LUZ393212 MEV393210:MEV393212 MOR393210:MOR393212 MYN393210:MYN393212 NIJ393210:NIJ393212 NSF393210:NSF393212 OCB393210:OCB393212 OLX393210:OLX393212 OVT393210:OVT393212 PFP393210:PFP393212 PPL393210:PPL393212 PZH393210:PZH393212 QJD393210:QJD393212 QSZ393210:QSZ393212 RCV393210:RCV393212 RMR393210:RMR393212 RWN393210:RWN393212 SGJ393210:SGJ393212 SQF393210:SQF393212 TAB393210:TAB393212 TJX393210:TJX393212 TTT393210:TTT393212 UDP393210:UDP393212 UNL393210:UNL393212 UXH393210:UXH393212 VHD393210:VHD393212 VQZ393210:VQZ393212 WAV393210:WAV393212 WKR393210:WKR393212 WUN393210:WUN393212 IB458746:IB458748 RX458746:RX458748 ABT458746:ABT458748 ALP458746:ALP458748 AVL458746:AVL458748 BFH458746:BFH458748 BPD458746:BPD458748 BYZ458746:BYZ458748 CIV458746:CIV458748 CSR458746:CSR458748 DCN458746:DCN458748 DMJ458746:DMJ458748 DWF458746:DWF458748 EGB458746:EGB458748 EPX458746:EPX458748 EZT458746:EZT458748 FJP458746:FJP458748 FTL458746:FTL458748 GDH458746:GDH458748 GND458746:GND458748 GWZ458746:GWZ458748 HGV458746:HGV458748 HQR458746:HQR458748 IAN458746:IAN458748 IKJ458746:IKJ458748 IUF458746:IUF458748 JEB458746:JEB458748 JNX458746:JNX458748 JXT458746:JXT458748 KHP458746:KHP458748 KRL458746:KRL458748 LBH458746:LBH458748 LLD458746:LLD458748 LUZ458746:LUZ458748 MEV458746:MEV458748 MOR458746:MOR458748 MYN458746:MYN458748 NIJ458746:NIJ458748 NSF458746:NSF458748 OCB458746:OCB458748 OLX458746:OLX458748 OVT458746:OVT458748 PFP458746:PFP458748 PPL458746:PPL458748 PZH458746:PZH458748 QJD458746:QJD458748 QSZ458746:QSZ458748 RCV458746:RCV458748 RMR458746:RMR458748 RWN458746:RWN458748 SGJ458746:SGJ458748 SQF458746:SQF458748 TAB458746:TAB458748 TJX458746:TJX458748 TTT458746:TTT458748 UDP458746:UDP458748 UNL458746:UNL458748 UXH458746:UXH458748 VHD458746:VHD458748 VQZ458746:VQZ458748 WAV458746:WAV458748 WKR458746:WKR458748 WUN458746:WUN458748 IB524282:IB524284 RX524282:RX524284 ABT524282:ABT524284 ALP524282:ALP524284 AVL524282:AVL524284 BFH524282:BFH524284 BPD524282:BPD524284 BYZ524282:BYZ524284 CIV524282:CIV524284 CSR524282:CSR524284 DCN524282:DCN524284 DMJ524282:DMJ524284 DWF524282:DWF524284 EGB524282:EGB524284 EPX524282:EPX524284 EZT524282:EZT524284 FJP524282:FJP524284 FTL524282:FTL524284 GDH524282:GDH524284 GND524282:GND524284 GWZ524282:GWZ524284 HGV524282:HGV524284 HQR524282:HQR524284 IAN524282:IAN524284 IKJ524282:IKJ524284 IUF524282:IUF524284 JEB524282:JEB524284 JNX524282:JNX524284 JXT524282:JXT524284 KHP524282:KHP524284 KRL524282:KRL524284 LBH524282:LBH524284 LLD524282:LLD524284 LUZ524282:LUZ524284 MEV524282:MEV524284 MOR524282:MOR524284 MYN524282:MYN524284 NIJ524282:NIJ524284 NSF524282:NSF524284 OCB524282:OCB524284 OLX524282:OLX524284 OVT524282:OVT524284 PFP524282:PFP524284 PPL524282:PPL524284 PZH524282:PZH524284 QJD524282:QJD524284 QSZ524282:QSZ524284 RCV524282:RCV524284 RMR524282:RMR524284 RWN524282:RWN524284 SGJ524282:SGJ524284 SQF524282:SQF524284 TAB524282:TAB524284 TJX524282:TJX524284 TTT524282:TTT524284 UDP524282:UDP524284 UNL524282:UNL524284 UXH524282:UXH524284 VHD524282:VHD524284 VQZ524282:VQZ524284 WAV524282:WAV524284 WKR524282:WKR524284 WUN524282:WUN524284 IB589818:IB589820 RX589818:RX589820 ABT589818:ABT589820 ALP589818:ALP589820 AVL589818:AVL589820 BFH589818:BFH589820 BPD589818:BPD589820 BYZ589818:BYZ589820 CIV589818:CIV589820 CSR589818:CSR589820 DCN589818:DCN589820 DMJ589818:DMJ589820 DWF589818:DWF589820 EGB589818:EGB589820 EPX589818:EPX589820 EZT589818:EZT589820 FJP589818:FJP589820 FTL589818:FTL589820 GDH589818:GDH589820 GND589818:GND589820 GWZ589818:GWZ589820 HGV589818:HGV589820 HQR589818:HQR589820 IAN589818:IAN589820 IKJ589818:IKJ589820 IUF589818:IUF589820 JEB589818:JEB589820 JNX589818:JNX589820 JXT589818:JXT589820 KHP589818:KHP589820 KRL589818:KRL589820 LBH589818:LBH589820 LLD589818:LLD589820 LUZ589818:LUZ589820 MEV589818:MEV589820 MOR589818:MOR589820 MYN589818:MYN589820 NIJ589818:NIJ589820 NSF589818:NSF589820 OCB589818:OCB589820 OLX589818:OLX589820 OVT589818:OVT589820 PFP589818:PFP589820 PPL589818:PPL589820 PZH589818:PZH589820 QJD589818:QJD589820 QSZ589818:QSZ589820 RCV589818:RCV589820 RMR589818:RMR589820 RWN589818:RWN589820 SGJ589818:SGJ589820 SQF589818:SQF589820 TAB589818:TAB589820 TJX589818:TJX589820 TTT589818:TTT589820 UDP589818:UDP589820 UNL589818:UNL589820 UXH589818:UXH589820 VHD589818:VHD589820 VQZ589818:VQZ589820 WAV589818:WAV589820 WKR589818:WKR589820 WUN589818:WUN589820 IB655354:IB655356 RX655354:RX655356 ABT655354:ABT655356 ALP655354:ALP655356 AVL655354:AVL655356 BFH655354:BFH655356 BPD655354:BPD655356 BYZ655354:BYZ655356 CIV655354:CIV655356 CSR655354:CSR655356 DCN655354:DCN655356 DMJ655354:DMJ655356 DWF655354:DWF655356 EGB655354:EGB655356 EPX655354:EPX655356 EZT655354:EZT655356 FJP655354:FJP655356 FTL655354:FTL655356 GDH655354:GDH655356 GND655354:GND655356 GWZ655354:GWZ655356 HGV655354:HGV655356 HQR655354:HQR655356 IAN655354:IAN655356 IKJ655354:IKJ655356 IUF655354:IUF655356 JEB655354:JEB655356 JNX655354:JNX655356 JXT655354:JXT655356 KHP655354:KHP655356 KRL655354:KRL655356 LBH655354:LBH655356 LLD655354:LLD655356 LUZ655354:LUZ655356 MEV655354:MEV655356 MOR655354:MOR655356 MYN655354:MYN655356 NIJ655354:NIJ655356 NSF655354:NSF655356 OCB655354:OCB655356 OLX655354:OLX655356 OVT655354:OVT655356 PFP655354:PFP655356 PPL655354:PPL655356 PZH655354:PZH655356 QJD655354:QJD655356 QSZ655354:QSZ655356 RCV655354:RCV655356 RMR655354:RMR655356 RWN655354:RWN655356 SGJ655354:SGJ655356 SQF655354:SQF655356 TAB655354:TAB655356 TJX655354:TJX655356 TTT655354:TTT655356 UDP655354:UDP655356 UNL655354:UNL655356 UXH655354:UXH655356 VHD655354:VHD655356 VQZ655354:VQZ655356 WAV655354:WAV655356 WKR655354:WKR655356 WUN655354:WUN655356 IB720890:IB720892 RX720890:RX720892 ABT720890:ABT720892 ALP720890:ALP720892 AVL720890:AVL720892 BFH720890:BFH720892 BPD720890:BPD720892 BYZ720890:BYZ720892 CIV720890:CIV720892 CSR720890:CSR720892 DCN720890:DCN720892 DMJ720890:DMJ720892 DWF720890:DWF720892 EGB720890:EGB720892 EPX720890:EPX720892 EZT720890:EZT720892 FJP720890:FJP720892 FTL720890:FTL720892 GDH720890:GDH720892 GND720890:GND720892 GWZ720890:GWZ720892 HGV720890:HGV720892 HQR720890:HQR720892 IAN720890:IAN720892 IKJ720890:IKJ720892 IUF720890:IUF720892 JEB720890:JEB720892 JNX720890:JNX720892 JXT720890:JXT720892 KHP720890:KHP720892 KRL720890:KRL720892 LBH720890:LBH720892 LLD720890:LLD720892 LUZ720890:LUZ720892 MEV720890:MEV720892 MOR720890:MOR720892 MYN720890:MYN720892 NIJ720890:NIJ720892 NSF720890:NSF720892 OCB720890:OCB720892 OLX720890:OLX720892 OVT720890:OVT720892 PFP720890:PFP720892 PPL720890:PPL720892 PZH720890:PZH720892 QJD720890:QJD720892 QSZ720890:QSZ720892 RCV720890:RCV720892 RMR720890:RMR720892 RWN720890:RWN720892 SGJ720890:SGJ720892 SQF720890:SQF720892 TAB720890:TAB720892 TJX720890:TJX720892 TTT720890:TTT720892 UDP720890:UDP720892 UNL720890:UNL720892 UXH720890:UXH720892 VHD720890:VHD720892 VQZ720890:VQZ720892 WAV720890:WAV720892 WKR720890:WKR720892 WUN720890:WUN720892 IB786426:IB786428 RX786426:RX786428 ABT786426:ABT786428 ALP786426:ALP786428 AVL786426:AVL786428 BFH786426:BFH786428 BPD786426:BPD786428 BYZ786426:BYZ786428 CIV786426:CIV786428 CSR786426:CSR786428 DCN786426:DCN786428 DMJ786426:DMJ786428 DWF786426:DWF786428 EGB786426:EGB786428 EPX786426:EPX786428 EZT786426:EZT786428 FJP786426:FJP786428 FTL786426:FTL786428 GDH786426:GDH786428 GND786426:GND786428 GWZ786426:GWZ786428 HGV786426:HGV786428 HQR786426:HQR786428 IAN786426:IAN786428 IKJ786426:IKJ786428 IUF786426:IUF786428 JEB786426:JEB786428 JNX786426:JNX786428 JXT786426:JXT786428 KHP786426:KHP786428 KRL786426:KRL786428 LBH786426:LBH786428 LLD786426:LLD786428 LUZ786426:LUZ786428 MEV786426:MEV786428 MOR786426:MOR786428 MYN786426:MYN786428 NIJ786426:NIJ786428 NSF786426:NSF786428 OCB786426:OCB786428 OLX786426:OLX786428 OVT786426:OVT786428 PFP786426:PFP786428 PPL786426:PPL786428 PZH786426:PZH786428 QJD786426:QJD786428 QSZ786426:QSZ786428 RCV786426:RCV786428 RMR786426:RMR786428 RWN786426:RWN786428 SGJ786426:SGJ786428 SQF786426:SQF786428 TAB786426:TAB786428 TJX786426:TJX786428 TTT786426:TTT786428 UDP786426:UDP786428 UNL786426:UNL786428 UXH786426:UXH786428 VHD786426:VHD786428 VQZ786426:VQZ786428 WAV786426:WAV786428 WKR786426:WKR786428 WUN786426:WUN786428 IB851962:IB851964 RX851962:RX851964 ABT851962:ABT851964 ALP851962:ALP851964 AVL851962:AVL851964 BFH851962:BFH851964 BPD851962:BPD851964 BYZ851962:BYZ851964 CIV851962:CIV851964 CSR851962:CSR851964 DCN851962:DCN851964 DMJ851962:DMJ851964 DWF851962:DWF851964 EGB851962:EGB851964 EPX851962:EPX851964 EZT851962:EZT851964 FJP851962:FJP851964 FTL851962:FTL851964 GDH851962:GDH851964 GND851962:GND851964 GWZ851962:GWZ851964 HGV851962:HGV851964 HQR851962:HQR851964 IAN851962:IAN851964 IKJ851962:IKJ851964 IUF851962:IUF851964 JEB851962:JEB851964 JNX851962:JNX851964 JXT851962:JXT851964 KHP851962:KHP851964 KRL851962:KRL851964 LBH851962:LBH851964 LLD851962:LLD851964 LUZ851962:LUZ851964 MEV851962:MEV851964 MOR851962:MOR851964 MYN851962:MYN851964 NIJ851962:NIJ851964 NSF851962:NSF851964 OCB851962:OCB851964 OLX851962:OLX851964 OVT851962:OVT851964 PFP851962:PFP851964 PPL851962:PPL851964 PZH851962:PZH851964 QJD851962:QJD851964 QSZ851962:QSZ851964 RCV851962:RCV851964 RMR851962:RMR851964 RWN851962:RWN851964 SGJ851962:SGJ851964 SQF851962:SQF851964 TAB851962:TAB851964 TJX851962:TJX851964 TTT851962:TTT851964 UDP851962:UDP851964 UNL851962:UNL851964 UXH851962:UXH851964 VHD851962:VHD851964 VQZ851962:VQZ851964 WAV851962:WAV851964 WKR851962:WKR851964 WUN851962:WUN851964 IB917498:IB917500 RX917498:RX917500 ABT917498:ABT917500 ALP917498:ALP917500 AVL917498:AVL917500 BFH917498:BFH917500 BPD917498:BPD917500 BYZ917498:BYZ917500 CIV917498:CIV917500 CSR917498:CSR917500 DCN917498:DCN917500 DMJ917498:DMJ917500 DWF917498:DWF917500 EGB917498:EGB917500 EPX917498:EPX917500 EZT917498:EZT917500 FJP917498:FJP917500 FTL917498:FTL917500 GDH917498:GDH917500 GND917498:GND917500 GWZ917498:GWZ917500 HGV917498:HGV917500 HQR917498:HQR917500 IAN917498:IAN917500 IKJ917498:IKJ917500 IUF917498:IUF917500 JEB917498:JEB917500 JNX917498:JNX917500 JXT917498:JXT917500 KHP917498:KHP917500 KRL917498:KRL917500 LBH917498:LBH917500 LLD917498:LLD917500 LUZ917498:LUZ917500 MEV917498:MEV917500 MOR917498:MOR917500 MYN917498:MYN917500 NIJ917498:NIJ917500 NSF917498:NSF917500 OCB917498:OCB917500 OLX917498:OLX917500 OVT917498:OVT917500 PFP917498:PFP917500 PPL917498:PPL917500 PZH917498:PZH917500 QJD917498:QJD917500 QSZ917498:QSZ917500 RCV917498:RCV917500 RMR917498:RMR917500 RWN917498:RWN917500 SGJ917498:SGJ917500 SQF917498:SQF917500 TAB917498:TAB917500 TJX917498:TJX917500 TTT917498:TTT917500 UDP917498:UDP917500 UNL917498:UNL917500 UXH917498:UXH917500 VHD917498:VHD917500 VQZ917498:VQZ917500 WAV917498:WAV917500 WKR917498:WKR917500 WUN917498:WUN917500 IB983034:IB983036 RX983034:RX983036 ABT983034:ABT983036 ALP983034:ALP983036 AVL983034:AVL983036 BFH983034:BFH983036 BPD983034:BPD983036 BYZ983034:BYZ983036 CIV983034:CIV983036 CSR983034:CSR983036 DCN983034:DCN983036 DMJ983034:DMJ983036 DWF983034:DWF983036 EGB983034:EGB983036 EPX983034:EPX983036 EZT983034:EZT983036 FJP983034:FJP983036 FTL983034:FTL983036 GDH983034:GDH983036 GND983034:GND983036 GWZ983034:GWZ983036 HGV983034:HGV983036 HQR983034:HQR983036 IAN983034:IAN983036 IKJ983034:IKJ983036 IUF983034:IUF983036 JEB983034:JEB983036 JNX983034:JNX983036 JXT983034:JXT983036 KHP983034:KHP983036 KRL983034:KRL983036 LBH983034:LBH983036 LLD983034:LLD983036 LUZ983034:LUZ983036 MEV983034:MEV983036 MOR983034:MOR983036 MYN983034:MYN983036 NIJ983034:NIJ983036 NSF983034:NSF983036 OCB983034:OCB983036 OLX983034:OLX983036 OVT983034:OVT983036 PFP983034:PFP983036 PPL983034:PPL983036 PZH983034:PZH983036 QJD983034:QJD983036 QSZ983034:QSZ983036 RCV983034:RCV983036 RMR983034:RMR983036 RWN983034:RWN983036 SGJ983034:SGJ983036 SQF983034:SQF983036 TAB983034:TAB983036 TJX983034:TJX983036 TTT983034:TTT983036 UDP983034:UDP983036 UNL983034:UNL983036 UXH983034:UXH983036 VHD983034:VHD983036 VQZ983034:VQZ983036 WAV983034:WAV983036 WKR983034:WKR983036 WUN983034:WUN983036 IB65524:IB65526 RX65524:RX65526 ABT65524:ABT65526 ALP65524:ALP65526 AVL65524:AVL65526 BFH65524:BFH65526 BPD65524:BPD65526 BYZ65524:BYZ65526 CIV65524:CIV65526 CSR65524:CSR65526 DCN65524:DCN65526 DMJ65524:DMJ65526 DWF65524:DWF65526 EGB65524:EGB65526 EPX65524:EPX65526 EZT65524:EZT65526 FJP65524:FJP65526 FTL65524:FTL65526 GDH65524:GDH65526 GND65524:GND65526 GWZ65524:GWZ65526 HGV65524:HGV65526 HQR65524:HQR65526 IAN65524:IAN65526 IKJ65524:IKJ65526 IUF65524:IUF65526 JEB65524:JEB65526 JNX65524:JNX65526 JXT65524:JXT65526 KHP65524:KHP65526 KRL65524:KRL65526 LBH65524:LBH65526 LLD65524:LLD65526 LUZ65524:LUZ65526 MEV65524:MEV65526 MOR65524:MOR65526 MYN65524:MYN65526 NIJ65524:NIJ65526 NSF65524:NSF65526 OCB65524:OCB65526 OLX65524:OLX65526 OVT65524:OVT65526 PFP65524:PFP65526 PPL65524:PPL65526 PZH65524:PZH65526 QJD65524:QJD65526 QSZ65524:QSZ65526 RCV65524:RCV65526 RMR65524:RMR65526 RWN65524:RWN65526 SGJ65524:SGJ65526 SQF65524:SQF65526 TAB65524:TAB65526 TJX65524:TJX65526 TTT65524:TTT65526 UDP65524:UDP65526 UNL65524:UNL65526 UXH65524:UXH65526 VHD65524:VHD65526 VQZ65524:VQZ65526 WAV65524:WAV65526 WKR65524:WKR65526 WUN65524:WUN65526 IB131060:IB131062 RX131060:RX131062 ABT131060:ABT131062 ALP131060:ALP131062 AVL131060:AVL131062 BFH131060:BFH131062 BPD131060:BPD131062 BYZ131060:BYZ131062 CIV131060:CIV131062 CSR131060:CSR131062 DCN131060:DCN131062 DMJ131060:DMJ131062 DWF131060:DWF131062 EGB131060:EGB131062 EPX131060:EPX131062 EZT131060:EZT131062 FJP131060:FJP131062 FTL131060:FTL131062 GDH131060:GDH131062 GND131060:GND131062 GWZ131060:GWZ131062 HGV131060:HGV131062 HQR131060:HQR131062 IAN131060:IAN131062 IKJ131060:IKJ131062 IUF131060:IUF131062 JEB131060:JEB131062 JNX131060:JNX131062 JXT131060:JXT131062 KHP131060:KHP131062 KRL131060:KRL131062 LBH131060:LBH131062 LLD131060:LLD131062 LUZ131060:LUZ131062 MEV131060:MEV131062 MOR131060:MOR131062 MYN131060:MYN131062 NIJ131060:NIJ131062 NSF131060:NSF131062 OCB131060:OCB131062 OLX131060:OLX131062 OVT131060:OVT131062 PFP131060:PFP131062 PPL131060:PPL131062 PZH131060:PZH131062 QJD131060:QJD131062 QSZ131060:QSZ131062 RCV131060:RCV131062 RMR131060:RMR131062 RWN131060:RWN131062 SGJ131060:SGJ131062 SQF131060:SQF131062 TAB131060:TAB131062 TJX131060:TJX131062 TTT131060:TTT131062 UDP131060:UDP131062 UNL131060:UNL131062 UXH131060:UXH131062 VHD131060:VHD131062 VQZ131060:VQZ131062 WAV131060:WAV131062 WKR131060:WKR131062 WUN131060:WUN131062 IB196596:IB196598 RX196596:RX196598 ABT196596:ABT196598 ALP196596:ALP196598 AVL196596:AVL196598 BFH196596:BFH196598 BPD196596:BPD196598 BYZ196596:BYZ196598 CIV196596:CIV196598 CSR196596:CSR196598 DCN196596:DCN196598 DMJ196596:DMJ196598 DWF196596:DWF196598 EGB196596:EGB196598 EPX196596:EPX196598 EZT196596:EZT196598 FJP196596:FJP196598 FTL196596:FTL196598 GDH196596:GDH196598 GND196596:GND196598 GWZ196596:GWZ196598 HGV196596:HGV196598 HQR196596:HQR196598 IAN196596:IAN196598 IKJ196596:IKJ196598 IUF196596:IUF196598 JEB196596:JEB196598 JNX196596:JNX196598 JXT196596:JXT196598 KHP196596:KHP196598 KRL196596:KRL196598 LBH196596:LBH196598 LLD196596:LLD196598 LUZ196596:LUZ196598 MEV196596:MEV196598 MOR196596:MOR196598 MYN196596:MYN196598 NIJ196596:NIJ196598 NSF196596:NSF196598 OCB196596:OCB196598 OLX196596:OLX196598 OVT196596:OVT196598 PFP196596:PFP196598 PPL196596:PPL196598 PZH196596:PZH196598 QJD196596:QJD196598 QSZ196596:QSZ196598 RCV196596:RCV196598 RMR196596:RMR196598 RWN196596:RWN196598 SGJ196596:SGJ196598 SQF196596:SQF196598 TAB196596:TAB196598 TJX196596:TJX196598 TTT196596:TTT196598 UDP196596:UDP196598 UNL196596:UNL196598 UXH196596:UXH196598 VHD196596:VHD196598 VQZ196596:VQZ196598 WAV196596:WAV196598 WKR196596:WKR196598 WUN196596:WUN196598 IB262132:IB262134 RX262132:RX262134 ABT262132:ABT262134 ALP262132:ALP262134 AVL262132:AVL262134 BFH262132:BFH262134 BPD262132:BPD262134 BYZ262132:BYZ262134 CIV262132:CIV262134 CSR262132:CSR262134 DCN262132:DCN262134 DMJ262132:DMJ262134 DWF262132:DWF262134 EGB262132:EGB262134 EPX262132:EPX262134 EZT262132:EZT262134 FJP262132:FJP262134 FTL262132:FTL262134 GDH262132:GDH262134 GND262132:GND262134 GWZ262132:GWZ262134 HGV262132:HGV262134 HQR262132:HQR262134 IAN262132:IAN262134 IKJ262132:IKJ262134 IUF262132:IUF262134 JEB262132:JEB262134 JNX262132:JNX262134 JXT262132:JXT262134 KHP262132:KHP262134 KRL262132:KRL262134 LBH262132:LBH262134 LLD262132:LLD262134 LUZ262132:LUZ262134 MEV262132:MEV262134 MOR262132:MOR262134 MYN262132:MYN262134 NIJ262132:NIJ262134 NSF262132:NSF262134 OCB262132:OCB262134 OLX262132:OLX262134 OVT262132:OVT262134 PFP262132:PFP262134 PPL262132:PPL262134 PZH262132:PZH262134 QJD262132:QJD262134 QSZ262132:QSZ262134 RCV262132:RCV262134 RMR262132:RMR262134 RWN262132:RWN262134 SGJ262132:SGJ262134 SQF262132:SQF262134 TAB262132:TAB262134 TJX262132:TJX262134 TTT262132:TTT262134 UDP262132:UDP262134 UNL262132:UNL262134 UXH262132:UXH262134 VHD262132:VHD262134 VQZ262132:VQZ262134 WAV262132:WAV262134 WKR262132:WKR262134 WUN262132:WUN262134 IB327668:IB327670 RX327668:RX327670 ABT327668:ABT327670 ALP327668:ALP327670 AVL327668:AVL327670 BFH327668:BFH327670 BPD327668:BPD327670 BYZ327668:BYZ327670 CIV327668:CIV327670 CSR327668:CSR327670 DCN327668:DCN327670 DMJ327668:DMJ327670 DWF327668:DWF327670 EGB327668:EGB327670 EPX327668:EPX327670 EZT327668:EZT327670 FJP327668:FJP327670 FTL327668:FTL327670 GDH327668:GDH327670 GND327668:GND327670 GWZ327668:GWZ327670 HGV327668:HGV327670 HQR327668:HQR327670 IAN327668:IAN327670 IKJ327668:IKJ327670 IUF327668:IUF327670 JEB327668:JEB327670 JNX327668:JNX327670 JXT327668:JXT327670 KHP327668:KHP327670 KRL327668:KRL327670 LBH327668:LBH327670 LLD327668:LLD327670 LUZ327668:LUZ327670 MEV327668:MEV327670 MOR327668:MOR327670 MYN327668:MYN327670 NIJ327668:NIJ327670 NSF327668:NSF327670 OCB327668:OCB327670 OLX327668:OLX327670 OVT327668:OVT327670 PFP327668:PFP327670 PPL327668:PPL327670 PZH327668:PZH327670 QJD327668:QJD327670 QSZ327668:QSZ327670 RCV327668:RCV327670 RMR327668:RMR327670 RWN327668:RWN327670 SGJ327668:SGJ327670 SQF327668:SQF327670 TAB327668:TAB327670 TJX327668:TJX327670 TTT327668:TTT327670 UDP327668:UDP327670 UNL327668:UNL327670 UXH327668:UXH327670 VHD327668:VHD327670 VQZ327668:VQZ327670 WAV327668:WAV327670 WKR327668:WKR327670 WUN327668:WUN327670 IB393204:IB393206 RX393204:RX393206 ABT393204:ABT393206 ALP393204:ALP393206 AVL393204:AVL393206 BFH393204:BFH393206 BPD393204:BPD393206 BYZ393204:BYZ393206 CIV393204:CIV393206 CSR393204:CSR393206 DCN393204:DCN393206 DMJ393204:DMJ393206 DWF393204:DWF393206 EGB393204:EGB393206 EPX393204:EPX393206 EZT393204:EZT393206 FJP393204:FJP393206 FTL393204:FTL393206 GDH393204:GDH393206 GND393204:GND393206 GWZ393204:GWZ393206 HGV393204:HGV393206 HQR393204:HQR393206 IAN393204:IAN393206 IKJ393204:IKJ393206 IUF393204:IUF393206 JEB393204:JEB393206 JNX393204:JNX393206 JXT393204:JXT393206 KHP393204:KHP393206 KRL393204:KRL393206 LBH393204:LBH393206 LLD393204:LLD393206 LUZ393204:LUZ393206 MEV393204:MEV393206 MOR393204:MOR393206 MYN393204:MYN393206 NIJ393204:NIJ393206 NSF393204:NSF393206 OCB393204:OCB393206 OLX393204:OLX393206 OVT393204:OVT393206 PFP393204:PFP393206 PPL393204:PPL393206 PZH393204:PZH393206 QJD393204:QJD393206 QSZ393204:QSZ393206 RCV393204:RCV393206 RMR393204:RMR393206 RWN393204:RWN393206 SGJ393204:SGJ393206 SQF393204:SQF393206 TAB393204:TAB393206 TJX393204:TJX393206 TTT393204:TTT393206 UDP393204:UDP393206 UNL393204:UNL393206 UXH393204:UXH393206 VHD393204:VHD393206 VQZ393204:VQZ393206 WAV393204:WAV393206 WKR393204:WKR393206 WUN393204:WUN393206 IB458740:IB458742 RX458740:RX458742 ABT458740:ABT458742 ALP458740:ALP458742 AVL458740:AVL458742 BFH458740:BFH458742 BPD458740:BPD458742 BYZ458740:BYZ458742 CIV458740:CIV458742 CSR458740:CSR458742 DCN458740:DCN458742 DMJ458740:DMJ458742 DWF458740:DWF458742 EGB458740:EGB458742 EPX458740:EPX458742 EZT458740:EZT458742 FJP458740:FJP458742 FTL458740:FTL458742 GDH458740:GDH458742 GND458740:GND458742 GWZ458740:GWZ458742 HGV458740:HGV458742 HQR458740:HQR458742 IAN458740:IAN458742 IKJ458740:IKJ458742 IUF458740:IUF458742 JEB458740:JEB458742 JNX458740:JNX458742 JXT458740:JXT458742 KHP458740:KHP458742 KRL458740:KRL458742 LBH458740:LBH458742 LLD458740:LLD458742 LUZ458740:LUZ458742 MEV458740:MEV458742 MOR458740:MOR458742 MYN458740:MYN458742 NIJ458740:NIJ458742 NSF458740:NSF458742 OCB458740:OCB458742 OLX458740:OLX458742 OVT458740:OVT458742 PFP458740:PFP458742 PPL458740:PPL458742 PZH458740:PZH458742 QJD458740:QJD458742 QSZ458740:QSZ458742 RCV458740:RCV458742 RMR458740:RMR458742 RWN458740:RWN458742 SGJ458740:SGJ458742 SQF458740:SQF458742 TAB458740:TAB458742 TJX458740:TJX458742 TTT458740:TTT458742 UDP458740:UDP458742 UNL458740:UNL458742 UXH458740:UXH458742 VHD458740:VHD458742 VQZ458740:VQZ458742 WAV458740:WAV458742 WKR458740:WKR458742 WUN458740:WUN458742 IB524276:IB524278 RX524276:RX524278 ABT524276:ABT524278 ALP524276:ALP524278 AVL524276:AVL524278 BFH524276:BFH524278 BPD524276:BPD524278 BYZ524276:BYZ524278 CIV524276:CIV524278 CSR524276:CSR524278 DCN524276:DCN524278 DMJ524276:DMJ524278 DWF524276:DWF524278 EGB524276:EGB524278 EPX524276:EPX524278 EZT524276:EZT524278 FJP524276:FJP524278 FTL524276:FTL524278 GDH524276:GDH524278 GND524276:GND524278 GWZ524276:GWZ524278 HGV524276:HGV524278 HQR524276:HQR524278 IAN524276:IAN524278 IKJ524276:IKJ524278 IUF524276:IUF524278 JEB524276:JEB524278 JNX524276:JNX524278 JXT524276:JXT524278 KHP524276:KHP524278 KRL524276:KRL524278 LBH524276:LBH524278 LLD524276:LLD524278 LUZ524276:LUZ524278 MEV524276:MEV524278 MOR524276:MOR524278 MYN524276:MYN524278 NIJ524276:NIJ524278 NSF524276:NSF524278 OCB524276:OCB524278 OLX524276:OLX524278 OVT524276:OVT524278 PFP524276:PFP524278 PPL524276:PPL524278 PZH524276:PZH524278 QJD524276:QJD524278 QSZ524276:QSZ524278 RCV524276:RCV524278 RMR524276:RMR524278 RWN524276:RWN524278 SGJ524276:SGJ524278 SQF524276:SQF524278 TAB524276:TAB524278 TJX524276:TJX524278 TTT524276:TTT524278 UDP524276:UDP524278 UNL524276:UNL524278 UXH524276:UXH524278 VHD524276:VHD524278 VQZ524276:VQZ524278 WAV524276:WAV524278 WKR524276:WKR524278 WUN524276:WUN524278 IB589812:IB589814 RX589812:RX589814 ABT589812:ABT589814 ALP589812:ALP589814 AVL589812:AVL589814 BFH589812:BFH589814 BPD589812:BPD589814 BYZ589812:BYZ589814 CIV589812:CIV589814 CSR589812:CSR589814 DCN589812:DCN589814 DMJ589812:DMJ589814 DWF589812:DWF589814 EGB589812:EGB589814 EPX589812:EPX589814 EZT589812:EZT589814 FJP589812:FJP589814 FTL589812:FTL589814 GDH589812:GDH589814 GND589812:GND589814 GWZ589812:GWZ589814 HGV589812:HGV589814 HQR589812:HQR589814 IAN589812:IAN589814 IKJ589812:IKJ589814 IUF589812:IUF589814 JEB589812:JEB589814 JNX589812:JNX589814 JXT589812:JXT589814 KHP589812:KHP589814 KRL589812:KRL589814 LBH589812:LBH589814 LLD589812:LLD589814 LUZ589812:LUZ589814 MEV589812:MEV589814 MOR589812:MOR589814 MYN589812:MYN589814 NIJ589812:NIJ589814 NSF589812:NSF589814 OCB589812:OCB589814 OLX589812:OLX589814 OVT589812:OVT589814 PFP589812:PFP589814 PPL589812:PPL589814 PZH589812:PZH589814 QJD589812:QJD589814 QSZ589812:QSZ589814 RCV589812:RCV589814 RMR589812:RMR589814 RWN589812:RWN589814 SGJ589812:SGJ589814 SQF589812:SQF589814 TAB589812:TAB589814 TJX589812:TJX589814 TTT589812:TTT589814 UDP589812:UDP589814 UNL589812:UNL589814 UXH589812:UXH589814 VHD589812:VHD589814 VQZ589812:VQZ589814 WAV589812:WAV589814 WKR589812:WKR589814 WUN589812:WUN589814 IB655348:IB655350 RX655348:RX655350 ABT655348:ABT655350 ALP655348:ALP655350 AVL655348:AVL655350 BFH655348:BFH655350 BPD655348:BPD655350 BYZ655348:BYZ655350 CIV655348:CIV655350 CSR655348:CSR655350 DCN655348:DCN655350 DMJ655348:DMJ655350 DWF655348:DWF655350 EGB655348:EGB655350 EPX655348:EPX655350 EZT655348:EZT655350 FJP655348:FJP655350 FTL655348:FTL655350 GDH655348:GDH655350 GND655348:GND655350 GWZ655348:GWZ655350 HGV655348:HGV655350 HQR655348:HQR655350 IAN655348:IAN655350 IKJ655348:IKJ655350 IUF655348:IUF655350 JEB655348:JEB655350 JNX655348:JNX655350 JXT655348:JXT655350 KHP655348:KHP655350 KRL655348:KRL655350 LBH655348:LBH655350 LLD655348:LLD655350 LUZ655348:LUZ655350 MEV655348:MEV655350 MOR655348:MOR655350 MYN655348:MYN655350 NIJ655348:NIJ655350 NSF655348:NSF655350 OCB655348:OCB655350 OLX655348:OLX655350 OVT655348:OVT655350 PFP655348:PFP655350 PPL655348:PPL655350 PZH655348:PZH655350 QJD655348:QJD655350 QSZ655348:QSZ655350 RCV655348:RCV655350 RMR655348:RMR655350 RWN655348:RWN655350 SGJ655348:SGJ655350 SQF655348:SQF655350 TAB655348:TAB655350 TJX655348:TJX655350 TTT655348:TTT655350 UDP655348:UDP655350 UNL655348:UNL655350 UXH655348:UXH655350 VHD655348:VHD655350 VQZ655348:VQZ655350 WAV655348:WAV655350 WKR655348:WKR655350 WUN655348:WUN655350 IB720884:IB720886 RX720884:RX720886 ABT720884:ABT720886 ALP720884:ALP720886 AVL720884:AVL720886 BFH720884:BFH720886 BPD720884:BPD720886 BYZ720884:BYZ720886 CIV720884:CIV720886 CSR720884:CSR720886 DCN720884:DCN720886 DMJ720884:DMJ720886 DWF720884:DWF720886 EGB720884:EGB720886 EPX720884:EPX720886 EZT720884:EZT720886 FJP720884:FJP720886 FTL720884:FTL720886 GDH720884:GDH720886 GND720884:GND720886 GWZ720884:GWZ720886 HGV720884:HGV720886 HQR720884:HQR720886 IAN720884:IAN720886 IKJ720884:IKJ720886 IUF720884:IUF720886 JEB720884:JEB720886 JNX720884:JNX720886 JXT720884:JXT720886 KHP720884:KHP720886 KRL720884:KRL720886 LBH720884:LBH720886 LLD720884:LLD720886 LUZ720884:LUZ720886 MEV720884:MEV720886 MOR720884:MOR720886 MYN720884:MYN720886 NIJ720884:NIJ720886 NSF720884:NSF720886 OCB720884:OCB720886 OLX720884:OLX720886 OVT720884:OVT720886 PFP720884:PFP720886 PPL720884:PPL720886 PZH720884:PZH720886 QJD720884:QJD720886 QSZ720884:QSZ720886 RCV720884:RCV720886 RMR720884:RMR720886 RWN720884:RWN720886 SGJ720884:SGJ720886 SQF720884:SQF720886 TAB720884:TAB720886 TJX720884:TJX720886 TTT720884:TTT720886 UDP720884:UDP720886 UNL720884:UNL720886 UXH720884:UXH720886 VHD720884:VHD720886 VQZ720884:VQZ720886 WAV720884:WAV720886 WKR720884:WKR720886 WUN720884:WUN720886 IB786420:IB786422 RX786420:RX786422 ABT786420:ABT786422 ALP786420:ALP786422 AVL786420:AVL786422 BFH786420:BFH786422 BPD786420:BPD786422 BYZ786420:BYZ786422 CIV786420:CIV786422 CSR786420:CSR786422 DCN786420:DCN786422 DMJ786420:DMJ786422 DWF786420:DWF786422 EGB786420:EGB786422 EPX786420:EPX786422 EZT786420:EZT786422 FJP786420:FJP786422 FTL786420:FTL786422 GDH786420:GDH786422 GND786420:GND786422 GWZ786420:GWZ786422 HGV786420:HGV786422 HQR786420:HQR786422 IAN786420:IAN786422 IKJ786420:IKJ786422 IUF786420:IUF786422 JEB786420:JEB786422 JNX786420:JNX786422 JXT786420:JXT786422 KHP786420:KHP786422 KRL786420:KRL786422 LBH786420:LBH786422 LLD786420:LLD786422 LUZ786420:LUZ786422 MEV786420:MEV786422 MOR786420:MOR786422 MYN786420:MYN786422 NIJ786420:NIJ786422 NSF786420:NSF786422 OCB786420:OCB786422 OLX786420:OLX786422 OVT786420:OVT786422 PFP786420:PFP786422 PPL786420:PPL786422 PZH786420:PZH786422 QJD786420:QJD786422 QSZ786420:QSZ786422 RCV786420:RCV786422 RMR786420:RMR786422 RWN786420:RWN786422 SGJ786420:SGJ786422 SQF786420:SQF786422 TAB786420:TAB786422 TJX786420:TJX786422 TTT786420:TTT786422 UDP786420:UDP786422 UNL786420:UNL786422 UXH786420:UXH786422 VHD786420:VHD786422 VQZ786420:VQZ786422 WAV786420:WAV786422 WKR786420:WKR786422 WUN786420:WUN786422 IB851956:IB851958 RX851956:RX851958 ABT851956:ABT851958 ALP851956:ALP851958 AVL851956:AVL851958 BFH851956:BFH851958 BPD851956:BPD851958 BYZ851956:BYZ851958 CIV851956:CIV851958 CSR851956:CSR851958 DCN851956:DCN851958 DMJ851956:DMJ851958 DWF851956:DWF851958 EGB851956:EGB851958 EPX851956:EPX851958 EZT851956:EZT851958 FJP851956:FJP851958 FTL851956:FTL851958 GDH851956:GDH851958 GND851956:GND851958 GWZ851956:GWZ851958 HGV851956:HGV851958 HQR851956:HQR851958 IAN851956:IAN851958 IKJ851956:IKJ851958 IUF851956:IUF851958 JEB851956:JEB851958 JNX851956:JNX851958 JXT851956:JXT851958 KHP851956:KHP851958 KRL851956:KRL851958 LBH851956:LBH851958 LLD851956:LLD851958 LUZ851956:LUZ851958 MEV851956:MEV851958 MOR851956:MOR851958 MYN851956:MYN851958 NIJ851956:NIJ851958 NSF851956:NSF851958 OCB851956:OCB851958 OLX851956:OLX851958 OVT851956:OVT851958 PFP851956:PFP851958 PPL851956:PPL851958 PZH851956:PZH851958 QJD851956:QJD851958 QSZ851956:QSZ851958 RCV851956:RCV851958 RMR851956:RMR851958 RWN851956:RWN851958 SGJ851956:SGJ851958 SQF851956:SQF851958 TAB851956:TAB851958 TJX851956:TJX851958 TTT851956:TTT851958 UDP851956:UDP851958 UNL851956:UNL851958 UXH851956:UXH851958 VHD851956:VHD851958 VQZ851956:VQZ851958 WAV851956:WAV851958 WKR851956:WKR851958 WUN851956:WUN851958 IB917492:IB917494 RX917492:RX917494 ABT917492:ABT917494 ALP917492:ALP917494 AVL917492:AVL917494 BFH917492:BFH917494 BPD917492:BPD917494 BYZ917492:BYZ917494 CIV917492:CIV917494 CSR917492:CSR917494 DCN917492:DCN917494 DMJ917492:DMJ917494 DWF917492:DWF917494 EGB917492:EGB917494 EPX917492:EPX917494 EZT917492:EZT917494 FJP917492:FJP917494 FTL917492:FTL917494 GDH917492:GDH917494 GND917492:GND917494 GWZ917492:GWZ917494 HGV917492:HGV917494 HQR917492:HQR917494 IAN917492:IAN917494 IKJ917492:IKJ917494 IUF917492:IUF917494 JEB917492:JEB917494 JNX917492:JNX917494 JXT917492:JXT917494 KHP917492:KHP917494 KRL917492:KRL917494 LBH917492:LBH917494 LLD917492:LLD917494 LUZ917492:LUZ917494 MEV917492:MEV917494 MOR917492:MOR917494 MYN917492:MYN917494 NIJ917492:NIJ917494 NSF917492:NSF917494 OCB917492:OCB917494 OLX917492:OLX917494 OVT917492:OVT917494 PFP917492:PFP917494 PPL917492:PPL917494 PZH917492:PZH917494 QJD917492:QJD917494 QSZ917492:QSZ917494 RCV917492:RCV917494 RMR917492:RMR917494 RWN917492:RWN917494 SGJ917492:SGJ917494 SQF917492:SQF917494 TAB917492:TAB917494 TJX917492:TJX917494 TTT917492:TTT917494 UDP917492:UDP917494 UNL917492:UNL917494 UXH917492:UXH917494 VHD917492:VHD917494 VQZ917492:VQZ917494 WAV917492:WAV917494 WKR917492:WKR917494 WUN917492:WUN917494 IB983028:IB983030 RX983028:RX983030 ABT983028:ABT983030 ALP983028:ALP983030 AVL983028:AVL983030 BFH983028:BFH983030 BPD983028:BPD983030 BYZ983028:BYZ983030 CIV983028:CIV983030 CSR983028:CSR983030 DCN983028:DCN983030 DMJ983028:DMJ983030 DWF983028:DWF983030 EGB983028:EGB983030 EPX983028:EPX983030 EZT983028:EZT983030 FJP983028:FJP983030 FTL983028:FTL983030 GDH983028:GDH983030 GND983028:GND983030 GWZ983028:GWZ983030 HGV983028:HGV983030 HQR983028:HQR983030 IAN983028:IAN983030 IKJ983028:IKJ983030 IUF983028:IUF983030 JEB983028:JEB983030 JNX983028:JNX983030 JXT983028:JXT983030 KHP983028:KHP983030 KRL983028:KRL983030 LBH983028:LBH983030 LLD983028:LLD983030 LUZ983028:LUZ983030 MEV983028:MEV983030 MOR983028:MOR983030 MYN983028:MYN983030 NIJ983028:NIJ983030 NSF983028:NSF983030 OCB983028:OCB983030 OLX983028:OLX983030 OVT983028:OVT983030 PFP983028:PFP983030 PPL983028:PPL983030 PZH983028:PZH983030 QJD983028:QJD983030 QSZ983028:QSZ983030 RCV983028:RCV983030 RMR983028:RMR983030 RWN983028:RWN983030 SGJ983028:SGJ983030 SQF983028:SQF983030 TAB983028:TAB983030 TJX983028:TJX983030 TTT983028:TTT983030 UDP983028:UDP983030 UNL983028:UNL983030 UXH983028:UXH983030 VHD983028:VHD983030 VQZ983028:VQZ983030 WAV983028:WAV983030 WKR983028:WKR983030 WUN983028:WUN983030 IB65519:IB65520 RX65519:RX65520 ABT65519:ABT65520 ALP65519:ALP65520 AVL65519:AVL65520 BFH65519:BFH65520 BPD65519:BPD65520 BYZ65519:BYZ65520 CIV65519:CIV65520 CSR65519:CSR65520 DCN65519:DCN65520 DMJ65519:DMJ65520 DWF65519:DWF65520 EGB65519:EGB65520 EPX65519:EPX65520 EZT65519:EZT65520 FJP65519:FJP65520 FTL65519:FTL65520 GDH65519:GDH65520 GND65519:GND65520 GWZ65519:GWZ65520 HGV65519:HGV65520 HQR65519:HQR65520 IAN65519:IAN65520 IKJ65519:IKJ65520 IUF65519:IUF65520 JEB65519:JEB65520 JNX65519:JNX65520 JXT65519:JXT65520 KHP65519:KHP65520 KRL65519:KRL65520 LBH65519:LBH65520 LLD65519:LLD65520 LUZ65519:LUZ65520 MEV65519:MEV65520 MOR65519:MOR65520 MYN65519:MYN65520 NIJ65519:NIJ65520 NSF65519:NSF65520 OCB65519:OCB65520 OLX65519:OLX65520 OVT65519:OVT65520 PFP65519:PFP65520 PPL65519:PPL65520 PZH65519:PZH65520 QJD65519:QJD65520 QSZ65519:QSZ65520 RCV65519:RCV65520 RMR65519:RMR65520 RWN65519:RWN65520 SGJ65519:SGJ65520 SQF65519:SQF65520 TAB65519:TAB65520 TJX65519:TJX65520 TTT65519:TTT65520 UDP65519:UDP65520 UNL65519:UNL65520 UXH65519:UXH65520 VHD65519:VHD65520 VQZ65519:VQZ65520 WAV65519:WAV65520 WKR65519:WKR65520 WUN65519:WUN65520 IB131055:IB131056 RX131055:RX131056 ABT131055:ABT131056 ALP131055:ALP131056 AVL131055:AVL131056 BFH131055:BFH131056 BPD131055:BPD131056 BYZ131055:BYZ131056 CIV131055:CIV131056 CSR131055:CSR131056 DCN131055:DCN131056 DMJ131055:DMJ131056 DWF131055:DWF131056 EGB131055:EGB131056 EPX131055:EPX131056 EZT131055:EZT131056 FJP131055:FJP131056 FTL131055:FTL131056 GDH131055:GDH131056 GND131055:GND131056 GWZ131055:GWZ131056 HGV131055:HGV131056 HQR131055:HQR131056 IAN131055:IAN131056 IKJ131055:IKJ131056 IUF131055:IUF131056 JEB131055:JEB131056 JNX131055:JNX131056 JXT131055:JXT131056 KHP131055:KHP131056 KRL131055:KRL131056 LBH131055:LBH131056 LLD131055:LLD131056 LUZ131055:LUZ131056 MEV131055:MEV131056 MOR131055:MOR131056 MYN131055:MYN131056 NIJ131055:NIJ131056 NSF131055:NSF131056 OCB131055:OCB131056 OLX131055:OLX131056 OVT131055:OVT131056 PFP131055:PFP131056 PPL131055:PPL131056 PZH131055:PZH131056 QJD131055:QJD131056 QSZ131055:QSZ131056 RCV131055:RCV131056 RMR131055:RMR131056 RWN131055:RWN131056 SGJ131055:SGJ131056 SQF131055:SQF131056 TAB131055:TAB131056 TJX131055:TJX131056 TTT131055:TTT131056 UDP131055:UDP131056 UNL131055:UNL131056 UXH131055:UXH131056 VHD131055:VHD131056 VQZ131055:VQZ131056 WAV131055:WAV131056 WKR131055:WKR131056 WUN131055:WUN131056 IB196591:IB196592 RX196591:RX196592 ABT196591:ABT196592 ALP196591:ALP196592 AVL196591:AVL196592 BFH196591:BFH196592 BPD196591:BPD196592 BYZ196591:BYZ196592 CIV196591:CIV196592 CSR196591:CSR196592 DCN196591:DCN196592 DMJ196591:DMJ196592 DWF196591:DWF196592 EGB196591:EGB196592 EPX196591:EPX196592 EZT196591:EZT196592 FJP196591:FJP196592 FTL196591:FTL196592 GDH196591:GDH196592 GND196591:GND196592 GWZ196591:GWZ196592 HGV196591:HGV196592 HQR196591:HQR196592 IAN196591:IAN196592 IKJ196591:IKJ196592 IUF196591:IUF196592 JEB196591:JEB196592 JNX196591:JNX196592 JXT196591:JXT196592 KHP196591:KHP196592 KRL196591:KRL196592 LBH196591:LBH196592 LLD196591:LLD196592 LUZ196591:LUZ196592 MEV196591:MEV196592 MOR196591:MOR196592 MYN196591:MYN196592 NIJ196591:NIJ196592 NSF196591:NSF196592 OCB196591:OCB196592 OLX196591:OLX196592 OVT196591:OVT196592 PFP196591:PFP196592 PPL196591:PPL196592 PZH196591:PZH196592 QJD196591:QJD196592 QSZ196591:QSZ196592 RCV196591:RCV196592 RMR196591:RMR196592 RWN196591:RWN196592 SGJ196591:SGJ196592 SQF196591:SQF196592 TAB196591:TAB196592 TJX196591:TJX196592 TTT196591:TTT196592 UDP196591:UDP196592 UNL196591:UNL196592 UXH196591:UXH196592 VHD196591:VHD196592 VQZ196591:VQZ196592 WAV196591:WAV196592 WKR196591:WKR196592 WUN196591:WUN196592 IB262127:IB262128 RX262127:RX262128 ABT262127:ABT262128 ALP262127:ALP262128 AVL262127:AVL262128 BFH262127:BFH262128 BPD262127:BPD262128 BYZ262127:BYZ262128 CIV262127:CIV262128 CSR262127:CSR262128 DCN262127:DCN262128 DMJ262127:DMJ262128 DWF262127:DWF262128 EGB262127:EGB262128 EPX262127:EPX262128 EZT262127:EZT262128 FJP262127:FJP262128 FTL262127:FTL262128 GDH262127:GDH262128 GND262127:GND262128 GWZ262127:GWZ262128 HGV262127:HGV262128 HQR262127:HQR262128 IAN262127:IAN262128 IKJ262127:IKJ262128 IUF262127:IUF262128 JEB262127:JEB262128 JNX262127:JNX262128 JXT262127:JXT262128 KHP262127:KHP262128 KRL262127:KRL262128 LBH262127:LBH262128 LLD262127:LLD262128 LUZ262127:LUZ262128 MEV262127:MEV262128 MOR262127:MOR262128 MYN262127:MYN262128 NIJ262127:NIJ262128 NSF262127:NSF262128 OCB262127:OCB262128 OLX262127:OLX262128 OVT262127:OVT262128 PFP262127:PFP262128 PPL262127:PPL262128 PZH262127:PZH262128 QJD262127:QJD262128 QSZ262127:QSZ262128 RCV262127:RCV262128 RMR262127:RMR262128 RWN262127:RWN262128 SGJ262127:SGJ262128 SQF262127:SQF262128 TAB262127:TAB262128 TJX262127:TJX262128 TTT262127:TTT262128 UDP262127:UDP262128 UNL262127:UNL262128 UXH262127:UXH262128 VHD262127:VHD262128 VQZ262127:VQZ262128 WAV262127:WAV262128 WKR262127:WKR262128 WUN262127:WUN262128 IB327663:IB327664 RX327663:RX327664 ABT327663:ABT327664 ALP327663:ALP327664 AVL327663:AVL327664 BFH327663:BFH327664 BPD327663:BPD327664 BYZ327663:BYZ327664 CIV327663:CIV327664 CSR327663:CSR327664 DCN327663:DCN327664 DMJ327663:DMJ327664 DWF327663:DWF327664 EGB327663:EGB327664 EPX327663:EPX327664 EZT327663:EZT327664 FJP327663:FJP327664 FTL327663:FTL327664 GDH327663:GDH327664 GND327663:GND327664 GWZ327663:GWZ327664 HGV327663:HGV327664 HQR327663:HQR327664 IAN327663:IAN327664 IKJ327663:IKJ327664 IUF327663:IUF327664 JEB327663:JEB327664 JNX327663:JNX327664 JXT327663:JXT327664 KHP327663:KHP327664 KRL327663:KRL327664 LBH327663:LBH327664 LLD327663:LLD327664 LUZ327663:LUZ327664 MEV327663:MEV327664 MOR327663:MOR327664 MYN327663:MYN327664 NIJ327663:NIJ327664 NSF327663:NSF327664 OCB327663:OCB327664 OLX327663:OLX327664 OVT327663:OVT327664 PFP327663:PFP327664 PPL327663:PPL327664 PZH327663:PZH327664 QJD327663:QJD327664 QSZ327663:QSZ327664 RCV327663:RCV327664 RMR327663:RMR327664 RWN327663:RWN327664 SGJ327663:SGJ327664 SQF327663:SQF327664 TAB327663:TAB327664 TJX327663:TJX327664 TTT327663:TTT327664 UDP327663:UDP327664 UNL327663:UNL327664 UXH327663:UXH327664 VHD327663:VHD327664 VQZ327663:VQZ327664 WAV327663:WAV327664 WKR327663:WKR327664 WUN327663:WUN327664 IB393199:IB393200 RX393199:RX393200 ABT393199:ABT393200 ALP393199:ALP393200 AVL393199:AVL393200 BFH393199:BFH393200 BPD393199:BPD393200 BYZ393199:BYZ393200 CIV393199:CIV393200 CSR393199:CSR393200 DCN393199:DCN393200 DMJ393199:DMJ393200 DWF393199:DWF393200 EGB393199:EGB393200 EPX393199:EPX393200 EZT393199:EZT393200 FJP393199:FJP393200 FTL393199:FTL393200 GDH393199:GDH393200 GND393199:GND393200 GWZ393199:GWZ393200 HGV393199:HGV393200 HQR393199:HQR393200 IAN393199:IAN393200 IKJ393199:IKJ393200 IUF393199:IUF393200 JEB393199:JEB393200 JNX393199:JNX393200 JXT393199:JXT393200 KHP393199:KHP393200 KRL393199:KRL393200 LBH393199:LBH393200 LLD393199:LLD393200 LUZ393199:LUZ393200 MEV393199:MEV393200 MOR393199:MOR393200 MYN393199:MYN393200 NIJ393199:NIJ393200 NSF393199:NSF393200 OCB393199:OCB393200 OLX393199:OLX393200 OVT393199:OVT393200 PFP393199:PFP393200 PPL393199:PPL393200 PZH393199:PZH393200 QJD393199:QJD393200 QSZ393199:QSZ393200 RCV393199:RCV393200 RMR393199:RMR393200 RWN393199:RWN393200 SGJ393199:SGJ393200 SQF393199:SQF393200 TAB393199:TAB393200 TJX393199:TJX393200 TTT393199:TTT393200 UDP393199:UDP393200 UNL393199:UNL393200 UXH393199:UXH393200 VHD393199:VHD393200 VQZ393199:VQZ393200 WAV393199:WAV393200 WKR393199:WKR393200 WUN393199:WUN393200 IB458735:IB458736 RX458735:RX458736 ABT458735:ABT458736 ALP458735:ALP458736 AVL458735:AVL458736 BFH458735:BFH458736 BPD458735:BPD458736 BYZ458735:BYZ458736 CIV458735:CIV458736 CSR458735:CSR458736 DCN458735:DCN458736 DMJ458735:DMJ458736 DWF458735:DWF458736 EGB458735:EGB458736 EPX458735:EPX458736 EZT458735:EZT458736 FJP458735:FJP458736 FTL458735:FTL458736 GDH458735:GDH458736 GND458735:GND458736 GWZ458735:GWZ458736 HGV458735:HGV458736 HQR458735:HQR458736 IAN458735:IAN458736 IKJ458735:IKJ458736 IUF458735:IUF458736 JEB458735:JEB458736 JNX458735:JNX458736 JXT458735:JXT458736 KHP458735:KHP458736 KRL458735:KRL458736 LBH458735:LBH458736 LLD458735:LLD458736 LUZ458735:LUZ458736 MEV458735:MEV458736 MOR458735:MOR458736 MYN458735:MYN458736 NIJ458735:NIJ458736 NSF458735:NSF458736 OCB458735:OCB458736 OLX458735:OLX458736 OVT458735:OVT458736 PFP458735:PFP458736 PPL458735:PPL458736 PZH458735:PZH458736 QJD458735:QJD458736 QSZ458735:QSZ458736 RCV458735:RCV458736 RMR458735:RMR458736 RWN458735:RWN458736 SGJ458735:SGJ458736 SQF458735:SQF458736 TAB458735:TAB458736 TJX458735:TJX458736 TTT458735:TTT458736 UDP458735:UDP458736 UNL458735:UNL458736 UXH458735:UXH458736 VHD458735:VHD458736 VQZ458735:VQZ458736 WAV458735:WAV458736 WKR458735:WKR458736 WUN458735:WUN458736 IB524271:IB524272 RX524271:RX524272 ABT524271:ABT524272 ALP524271:ALP524272 AVL524271:AVL524272 BFH524271:BFH524272 BPD524271:BPD524272 BYZ524271:BYZ524272 CIV524271:CIV524272 CSR524271:CSR524272 DCN524271:DCN524272 DMJ524271:DMJ524272 DWF524271:DWF524272 EGB524271:EGB524272 EPX524271:EPX524272 EZT524271:EZT524272 FJP524271:FJP524272 FTL524271:FTL524272 GDH524271:GDH524272 GND524271:GND524272 GWZ524271:GWZ524272 HGV524271:HGV524272 HQR524271:HQR524272 IAN524271:IAN524272 IKJ524271:IKJ524272 IUF524271:IUF524272 JEB524271:JEB524272 JNX524271:JNX524272 JXT524271:JXT524272 KHP524271:KHP524272 KRL524271:KRL524272 LBH524271:LBH524272 LLD524271:LLD524272 LUZ524271:LUZ524272 MEV524271:MEV524272 MOR524271:MOR524272 MYN524271:MYN524272 NIJ524271:NIJ524272 NSF524271:NSF524272 OCB524271:OCB524272 OLX524271:OLX524272 OVT524271:OVT524272 PFP524271:PFP524272 PPL524271:PPL524272 PZH524271:PZH524272 QJD524271:QJD524272 QSZ524271:QSZ524272 RCV524271:RCV524272 RMR524271:RMR524272 RWN524271:RWN524272 SGJ524271:SGJ524272 SQF524271:SQF524272 TAB524271:TAB524272 TJX524271:TJX524272 TTT524271:TTT524272 UDP524271:UDP524272 UNL524271:UNL524272 UXH524271:UXH524272 VHD524271:VHD524272 VQZ524271:VQZ524272 WAV524271:WAV524272 WKR524271:WKR524272 WUN524271:WUN524272 IB589807:IB589808 RX589807:RX589808 ABT589807:ABT589808 ALP589807:ALP589808 AVL589807:AVL589808 BFH589807:BFH589808 BPD589807:BPD589808 BYZ589807:BYZ589808 CIV589807:CIV589808 CSR589807:CSR589808 DCN589807:DCN589808 DMJ589807:DMJ589808 DWF589807:DWF589808 EGB589807:EGB589808 EPX589807:EPX589808 EZT589807:EZT589808 FJP589807:FJP589808 FTL589807:FTL589808 GDH589807:GDH589808 GND589807:GND589808 GWZ589807:GWZ589808 HGV589807:HGV589808 HQR589807:HQR589808 IAN589807:IAN589808 IKJ589807:IKJ589808 IUF589807:IUF589808 JEB589807:JEB589808 JNX589807:JNX589808 JXT589807:JXT589808 KHP589807:KHP589808 KRL589807:KRL589808 LBH589807:LBH589808 LLD589807:LLD589808 LUZ589807:LUZ589808 MEV589807:MEV589808 MOR589807:MOR589808 MYN589807:MYN589808 NIJ589807:NIJ589808 NSF589807:NSF589808 OCB589807:OCB589808 OLX589807:OLX589808 OVT589807:OVT589808 PFP589807:PFP589808 PPL589807:PPL589808 PZH589807:PZH589808 QJD589807:QJD589808 QSZ589807:QSZ589808 RCV589807:RCV589808 RMR589807:RMR589808 RWN589807:RWN589808 SGJ589807:SGJ589808 SQF589807:SQF589808 TAB589807:TAB589808 TJX589807:TJX589808 TTT589807:TTT589808 UDP589807:UDP589808 UNL589807:UNL589808 UXH589807:UXH589808 VHD589807:VHD589808 VQZ589807:VQZ589808 WAV589807:WAV589808 WKR589807:WKR589808 WUN589807:WUN589808 IB655343:IB655344 RX655343:RX655344 ABT655343:ABT655344 ALP655343:ALP655344 AVL655343:AVL655344 BFH655343:BFH655344 BPD655343:BPD655344 BYZ655343:BYZ655344 CIV655343:CIV655344 CSR655343:CSR655344 DCN655343:DCN655344 DMJ655343:DMJ655344 DWF655343:DWF655344 EGB655343:EGB655344 EPX655343:EPX655344 EZT655343:EZT655344 FJP655343:FJP655344 FTL655343:FTL655344 GDH655343:GDH655344 GND655343:GND655344 GWZ655343:GWZ655344 HGV655343:HGV655344 HQR655343:HQR655344 IAN655343:IAN655344 IKJ655343:IKJ655344 IUF655343:IUF655344 JEB655343:JEB655344 JNX655343:JNX655344 JXT655343:JXT655344 KHP655343:KHP655344 KRL655343:KRL655344 LBH655343:LBH655344 LLD655343:LLD655344 LUZ655343:LUZ655344 MEV655343:MEV655344 MOR655343:MOR655344 MYN655343:MYN655344 NIJ655343:NIJ655344 NSF655343:NSF655344 OCB655343:OCB655344 OLX655343:OLX655344 OVT655343:OVT655344 PFP655343:PFP655344 PPL655343:PPL655344 PZH655343:PZH655344 QJD655343:QJD655344 QSZ655343:QSZ655344 RCV655343:RCV655344 RMR655343:RMR655344 RWN655343:RWN655344 SGJ655343:SGJ655344 SQF655343:SQF655344 TAB655343:TAB655344 TJX655343:TJX655344 TTT655343:TTT655344 UDP655343:UDP655344 UNL655343:UNL655344 UXH655343:UXH655344 VHD655343:VHD655344 VQZ655343:VQZ655344 WAV655343:WAV655344 WKR655343:WKR655344 WUN655343:WUN655344 IB720879:IB720880 RX720879:RX720880 ABT720879:ABT720880 ALP720879:ALP720880 AVL720879:AVL720880 BFH720879:BFH720880 BPD720879:BPD720880 BYZ720879:BYZ720880 CIV720879:CIV720880 CSR720879:CSR720880 DCN720879:DCN720880 DMJ720879:DMJ720880 DWF720879:DWF720880 EGB720879:EGB720880 EPX720879:EPX720880 EZT720879:EZT720880 FJP720879:FJP720880 FTL720879:FTL720880 GDH720879:GDH720880 GND720879:GND720880 GWZ720879:GWZ720880 HGV720879:HGV720880 HQR720879:HQR720880 IAN720879:IAN720880 IKJ720879:IKJ720880 IUF720879:IUF720880 JEB720879:JEB720880 JNX720879:JNX720880 JXT720879:JXT720880 KHP720879:KHP720880 KRL720879:KRL720880 LBH720879:LBH720880 LLD720879:LLD720880 LUZ720879:LUZ720880 MEV720879:MEV720880 MOR720879:MOR720880 MYN720879:MYN720880 NIJ720879:NIJ720880 NSF720879:NSF720880 OCB720879:OCB720880 OLX720879:OLX720880 OVT720879:OVT720880 PFP720879:PFP720880 PPL720879:PPL720880 PZH720879:PZH720880 QJD720879:QJD720880 QSZ720879:QSZ720880 RCV720879:RCV720880 RMR720879:RMR720880 RWN720879:RWN720880 SGJ720879:SGJ720880 SQF720879:SQF720880 TAB720879:TAB720880 TJX720879:TJX720880 TTT720879:TTT720880 UDP720879:UDP720880 UNL720879:UNL720880 UXH720879:UXH720880 VHD720879:VHD720880 VQZ720879:VQZ720880 WAV720879:WAV720880 WKR720879:WKR720880 WUN720879:WUN720880 IB786415:IB786416 RX786415:RX786416 ABT786415:ABT786416 ALP786415:ALP786416 AVL786415:AVL786416 BFH786415:BFH786416 BPD786415:BPD786416 BYZ786415:BYZ786416 CIV786415:CIV786416 CSR786415:CSR786416 DCN786415:DCN786416 DMJ786415:DMJ786416 DWF786415:DWF786416 EGB786415:EGB786416 EPX786415:EPX786416 EZT786415:EZT786416 FJP786415:FJP786416 FTL786415:FTL786416 GDH786415:GDH786416 GND786415:GND786416 GWZ786415:GWZ786416 HGV786415:HGV786416 HQR786415:HQR786416 IAN786415:IAN786416 IKJ786415:IKJ786416 IUF786415:IUF786416 JEB786415:JEB786416 JNX786415:JNX786416 JXT786415:JXT786416 KHP786415:KHP786416 KRL786415:KRL786416 LBH786415:LBH786416 LLD786415:LLD786416 LUZ786415:LUZ786416 MEV786415:MEV786416 MOR786415:MOR786416 MYN786415:MYN786416 NIJ786415:NIJ786416 NSF786415:NSF786416 OCB786415:OCB786416 OLX786415:OLX786416 OVT786415:OVT786416 PFP786415:PFP786416 PPL786415:PPL786416 PZH786415:PZH786416 QJD786415:QJD786416 QSZ786415:QSZ786416 RCV786415:RCV786416 RMR786415:RMR786416 RWN786415:RWN786416 SGJ786415:SGJ786416 SQF786415:SQF786416 TAB786415:TAB786416 TJX786415:TJX786416 TTT786415:TTT786416 UDP786415:UDP786416 UNL786415:UNL786416 UXH786415:UXH786416 VHD786415:VHD786416 VQZ786415:VQZ786416 WAV786415:WAV786416 WKR786415:WKR786416 WUN786415:WUN786416 IB851951:IB851952 RX851951:RX851952 ABT851951:ABT851952 ALP851951:ALP851952 AVL851951:AVL851952 BFH851951:BFH851952 BPD851951:BPD851952 BYZ851951:BYZ851952 CIV851951:CIV851952 CSR851951:CSR851952 DCN851951:DCN851952 DMJ851951:DMJ851952 DWF851951:DWF851952 EGB851951:EGB851952 EPX851951:EPX851952 EZT851951:EZT851952 FJP851951:FJP851952 FTL851951:FTL851952 GDH851951:GDH851952 GND851951:GND851952 GWZ851951:GWZ851952 HGV851951:HGV851952 HQR851951:HQR851952 IAN851951:IAN851952 IKJ851951:IKJ851952 IUF851951:IUF851952 JEB851951:JEB851952 JNX851951:JNX851952 JXT851951:JXT851952 KHP851951:KHP851952 KRL851951:KRL851952 LBH851951:LBH851952 LLD851951:LLD851952 LUZ851951:LUZ851952 MEV851951:MEV851952 MOR851951:MOR851952 MYN851951:MYN851952 NIJ851951:NIJ851952 NSF851951:NSF851952 OCB851951:OCB851952 OLX851951:OLX851952 OVT851951:OVT851952 PFP851951:PFP851952 PPL851951:PPL851952 PZH851951:PZH851952 QJD851951:QJD851952 QSZ851951:QSZ851952 RCV851951:RCV851952 RMR851951:RMR851952 RWN851951:RWN851952 SGJ851951:SGJ851952 SQF851951:SQF851952 TAB851951:TAB851952 TJX851951:TJX851952 TTT851951:TTT851952 UDP851951:UDP851952 UNL851951:UNL851952 UXH851951:UXH851952 VHD851951:VHD851952 VQZ851951:VQZ851952 WAV851951:WAV851952 WKR851951:WKR851952 WUN851951:WUN851952 IB917487:IB917488 RX917487:RX917488 ABT917487:ABT917488 ALP917487:ALP917488 AVL917487:AVL917488 BFH917487:BFH917488 BPD917487:BPD917488 BYZ917487:BYZ917488 CIV917487:CIV917488 CSR917487:CSR917488 DCN917487:DCN917488 DMJ917487:DMJ917488 DWF917487:DWF917488 EGB917487:EGB917488 EPX917487:EPX917488 EZT917487:EZT917488 FJP917487:FJP917488 FTL917487:FTL917488 GDH917487:GDH917488 GND917487:GND917488 GWZ917487:GWZ917488 HGV917487:HGV917488 HQR917487:HQR917488 IAN917487:IAN917488 IKJ917487:IKJ917488 IUF917487:IUF917488 JEB917487:JEB917488 JNX917487:JNX917488 JXT917487:JXT917488 KHP917487:KHP917488 KRL917487:KRL917488 LBH917487:LBH917488 LLD917487:LLD917488 LUZ917487:LUZ917488 MEV917487:MEV917488 MOR917487:MOR917488 MYN917487:MYN917488 NIJ917487:NIJ917488 NSF917487:NSF917488 OCB917487:OCB917488 OLX917487:OLX917488 OVT917487:OVT917488 PFP917487:PFP917488 PPL917487:PPL917488 PZH917487:PZH917488 QJD917487:QJD917488 QSZ917487:QSZ917488 RCV917487:RCV917488 RMR917487:RMR917488 RWN917487:RWN917488 SGJ917487:SGJ917488 SQF917487:SQF917488 TAB917487:TAB917488 TJX917487:TJX917488 TTT917487:TTT917488 UDP917487:UDP917488 UNL917487:UNL917488 UXH917487:UXH917488 VHD917487:VHD917488 VQZ917487:VQZ917488 WAV917487:WAV917488 WKR917487:WKR917488 WUN917487:WUN917488 IB983023:IB983024 RX983023:RX983024 ABT983023:ABT983024 ALP983023:ALP983024 AVL983023:AVL983024 BFH983023:BFH983024 BPD983023:BPD983024 BYZ983023:BYZ983024 CIV983023:CIV983024 CSR983023:CSR983024 DCN983023:DCN983024 DMJ983023:DMJ983024 DWF983023:DWF983024 EGB983023:EGB983024 EPX983023:EPX983024 EZT983023:EZT983024 FJP983023:FJP983024 FTL983023:FTL983024 GDH983023:GDH983024 GND983023:GND983024 GWZ983023:GWZ983024 HGV983023:HGV983024 HQR983023:HQR983024 IAN983023:IAN983024 IKJ983023:IKJ983024 IUF983023:IUF983024 JEB983023:JEB983024 JNX983023:JNX983024 JXT983023:JXT983024 KHP983023:KHP983024 KRL983023:KRL983024 LBH983023:LBH983024 LLD983023:LLD983024 LUZ983023:LUZ983024 MEV983023:MEV983024 MOR983023:MOR983024 MYN983023:MYN983024 NIJ983023:NIJ983024 NSF983023:NSF983024 OCB983023:OCB983024 OLX983023:OLX983024 OVT983023:OVT983024 PFP983023:PFP983024 PPL983023:PPL983024 PZH983023:PZH983024 QJD983023:QJD983024 QSZ983023:QSZ983024 RCV983023:RCV983024 RMR983023:RMR983024 RWN983023:RWN983024 SGJ983023:SGJ983024 SQF983023:SQF983024 TAB983023:TAB983024 TJX983023:TJX983024 TTT983023:TTT983024 UDP983023:UDP983024 UNL983023:UNL983024 UXH983023:UXH983024 VHD983023:VHD983024 VQZ983023:VQZ983024 WAV983023:WAV983024 WKR983023:WKR983024 WUN983023:WUN983024 IB65513:IB65515 RX65513:RX65515 ABT65513:ABT65515 ALP65513:ALP65515 AVL65513:AVL65515 BFH65513:BFH65515 BPD65513:BPD65515 BYZ65513:BYZ65515 CIV65513:CIV65515 CSR65513:CSR65515 DCN65513:DCN65515 DMJ65513:DMJ65515 DWF65513:DWF65515 EGB65513:EGB65515 EPX65513:EPX65515 EZT65513:EZT65515 FJP65513:FJP65515 FTL65513:FTL65515 GDH65513:GDH65515 GND65513:GND65515 GWZ65513:GWZ65515 HGV65513:HGV65515 HQR65513:HQR65515 IAN65513:IAN65515 IKJ65513:IKJ65515 IUF65513:IUF65515 JEB65513:JEB65515 JNX65513:JNX65515 JXT65513:JXT65515 KHP65513:KHP65515 KRL65513:KRL65515 LBH65513:LBH65515 LLD65513:LLD65515 LUZ65513:LUZ65515 MEV65513:MEV65515 MOR65513:MOR65515 MYN65513:MYN65515 NIJ65513:NIJ65515 NSF65513:NSF65515 OCB65513:OCB65515 OLX65513:OLX65515 OVT65513:OVT65515 PFP65513:PFP65515 PPL65513:PPL65515 PZH65513:PZH65515 QJD65513:QJD65515 QSZ65513:QSZ65515 RCV65513:RCV65515 RMR65513:RMR65515 RWN65513:RWN65515 SGJ65513:SGJ65515 SQF65513:SQF65515 TAB65513:TAB65515 TJX65513:TJX65515 TTT65513:TTT65515 UDP65513:UDP65515 UNL65513:UNL65515 UXH65513:UXH65515 VHD65513:VHD65515 VQZ65513:VQZ65515 WAV65513:WAV65515 WKR65513:WKR65515 WUN65513:WUN65515 IB131049:IB131051 RX131049:RX131051 ABT131049:ABT131051 ALP131049:ALP131051 AVL131049:AVL131051 BFH131049:BFH131051 BPD131049:BPD131051 BYZ131049:BYZ131051 CIV131049:CIV131051 CSR131049:CSR131051 DCN131049:DCN131051 DMJ131049:DMJ131051 DWF131049:DWF131051 EGB131049:EGB131051 EPX131049:EPX131051 EZT131049:EZT131051 FJP131049:FJP131051 FTL131049:FTL131051 GDH131049:GDH131051 GND131049:GND131051 GWZ131049:GWZ131051 HGV131049:HGV131051 HQR131049:HQR131051 IAN131049:IAN131051 IKJ131049:IKJ131051 IUF131049:IUF131051 JEB131049:JEB131051 JNX131049:JNX131051 JXT131049:JXT131051 KHP131049:KHP131051 KRL131049:KRL131051 LBH131049:LBH131051 LLD131049:LLD131051 LUZ131049:LUZ131051 MEV131049:MEV131051 MOR131049:MOR131051 MYN131049:MYN131051 NIJ131049:NIJ131051 NSF131049:NSF131051 OCB131049:OCB131051 OLX131049:OLX131051 OVT131049:OVT131051 PFP131049:PFP131051 PPL131049:PPL131051 PZH131049:PZH131051 QJD131049:QJD131051 QSZ131049:QSZ131051 RCV131049:RCV131051 RMR131049:RMR131051 RWN131049:RWN131051 SGJ131049:SGJ131051 SQF131049:SQF131051 TAB131049:TAB131051 TJX131049:TJX131051 TTT131049:TTT131051 UDP131049:UDP131051 UNL131049:UNL131051 UXH131049:UXH131051 VHD131049:VHD131051 VQZ131049:VQZ131051 WAV131049:WAV131051 WKR131049:WKR131051 WUN131049:WUN131051 IB196585:IB196587 RX196585:RX196587 ABT196585:ABT196587 ALP196585:ALP196587 AVL196585:AVL196587 BFH196585:BFH196587 BPD196585:BPD196587 BYZ196585:BYZ196587 CIV196585:CIV196587 CSR196585:CSR196587 DCN196585:DCN196587 DMJ196585:DMJ196587 DWF196585:DWF196587 EGB196585:EGB196587 EPX196585:EPX196587 EZT196585:EZT196587 FJP196585:FJP196587 FTL196585:FTL196587 GDH196585:GDH196587 GND196585:GND196587 GWZ196585:GWZ196587 HGV196585:HGV196587 HQR196585:HQR196587 IAN196585:IAN196587 IKJ196585:IKJ196587 IUF196585:IUF196587 JEB196585:JEB196587 JNX196585:JNX196587 JXT196585:JXT196587 KHP196585:KHP196587 KRL196585:KRL196587 LBH196585:LBH196587 LLD196585:LLD196587 LUZ196585:LUZ196587 MEV196585:MEV196587 MOR196585:MOR196587 MYN196585:MYN196587 NIJ196585:NIJ196587 NSF196585:NSF196587 OCB196585:OCB196587 OLX196585:OLX196587 OVT196585:OVT196587 PFP196585:PFP196587 PPL196585:PPL196587 PZH196585:PZH196587 QJD196585:QJD196587 QSZ196585:QSZ196587 RCV196585:RCV196587 RMR196585:RMR196587 RWN196585:RWN196587 SGJ196585:SGJ196587 SQF196585:SQF196587 TAB196585:TAB196587 TJX196585:TJX196587 TTT196585:TTT196587 UDP196585:UDP196587 UNL196585:UNL196587 UXH196585:UXH196587 VHD196585:VHD196587 VQZ196585:VQZ196587 WAV196585:WAV196587 WKR196585:WKR196587 WUN196585:WUN196587 IB262121:IB262123 RX262121:RX262123 ABT262121:ABT262123 ALP262121:ALP262123 AVL262121:AVL262123 BFH262121:BFH262123 BPD262121:BPD262123 BYZ262121:BYZ262123 CIV262121:CIV262123 CSR262121:CSR262123 DCN262121:DCN262123 DMJ262121:DMJ262123 DWF262121:DWF262123 EGB262121:EGB262123 EPX262121:EPX262123 EZT262121:EZT262123 FJP262121:FJP262123 FTL262121:FTL262123 GDH262121:GDH262123 GND262121:GND262123 GWZ262121:GWZ262123 HGV262121:HGV262123 HQR262121:HQR262123 IAN262121:IAN262123 IKJ262121:IKJ262123 IUF262121:IUF262123 JEB262121:JEB262123 JNX262121:JNX262123 JXT262121:JXT262123 KHP262121:KHP262123 KRL262121:KRL262123 LBH262121:LBH262123 LLD262121:LLD262123 LUZ262121:LUZ262123 MEV262121:MEV262123 MOR262121:MOR262123 MYN262121:MYN262123 NIJ262121:NIJ262123 NSF262121:NSF262123 OCB262121:OCB262123 OLX262121:OLX262123 OVT262121:OVT262123 PFP262121:PFP262123 PPL262121:PPL262123 PZH262121:PZH262123 QJD262121:QJD262123 QSZ262121:QSZ262123 RCV262121:RCV262123 RMR262121:RMR262123 RWN262121:RWN262123 SGJ262121:SGJ262123 SQF262121:SQF262123 TAB262121:TAB262123 TJX262121:TJX262123 TTT262121:TTT262123 UDP262121:UDP262123 UNL262121:UNL262123 UXH262121:UXH262123 VHD262121:VHD262123 VQZ262121:VQZ262123 WAV262121:WAV262123 WKR262121:WKR262123 WUN262121:WUN262123 IB327657:IB327659 RX327657:RX327659 ABT327657:ABT327659 ALP327657:ALP327659 AVL327657:AVL327659 BFH327657:BFH327659 BPD327657:BPD327659 BYZ327657:BYZ327659 CIV327657:CIV327659 CSR327657:CSR327659 DCN327657:DCN327659 DMJ327657:DMJ327659 DWF327657:DWF327659 EGB327657:EGB327659 EPX327657:EPX327659 EZT327657:EZT327659 FJP327657:FJP327659 FTL327657:FTL327659 GDH327657:GDH327659 GND327657:GND327659 GWZ327657:GWZ327659 HGV327657:HGV327659 HQR327657:HQR327659 IAN327657:IAN327659 IKJ327657:IKJ327659 IUF327657:IUF327659 JEB327657:JEB327659 JNX327657:JNX327659 JXT327657:JXT327659 KHP327657:KHP327659 KRL327657:KRL327659 LBH327657:LBH327659 LLD327657:LLD327659 LUZ327657:LUZ327659 MEV327657:MEV327659 MOR327657:MOR327659 MYN327657:MYN327659 NIJ327657:NIJ327659 NSF327657:NSF327659 OCB327657:OCB327659 OLX327657:OLX327659 OVT327657:OVT327659 PFP327657:PFP327659 PPL327657:PPL327659 PZH327657:PZH327659 QJD327657:QJD327659 QSZ327657:QSZ327659 RCV327657:RCV327659 RMR327657:RMR327659 RWN327657:RWN327659 SGJ327657:SGJ327659 SQF327657:SQF327659 TAB327657:TAB327659 TJX327657:TJX327659 TTT327657:TTT327659 UDP327657:UDP327659 UNL327657:UNL327659 UXH327657:UXH327659 VHD327657:VHD327659 VQZ327657:VQZ327659 WAV327657:WAV327659 WKR327657:WKR327659 WUN327657:WUN327659 IB393193:IB393195 RX393193:RX393195 ABT393193:ABT393195 ALP393193:ALP393195 AVL393193:AVL393195 BFH393193:BFH393195 BPD393193:BPD393195 BYZ393193:BYZ393195 CIV393193:CIV393195 CSR393193:CSR393195 DCN393193:DCN393195 DMJ393193:DMJ393195 DWF393193:DWF393195 EGB393193:EGB393195 EPX393193:EPX393195 EZT393193:EZT393195 FJP393193:FJP393195 FTL393193:FTL393195 GDH393193:GDH393195 GND393193:GND393195 GWZ393193:GWZ393195 HGV393193:HGV393195 HQR393193:HQR393195 IAN393193:IAN393195 IKJ393193:IKJ393195 IUF393193:IUF393195 JEB393193:JEB393195 JNX393193:JNX393195 JXT393193:JXT393195 KHP393193:KHP393195 KRL393193:KRL393195 LBH393193:LBH393195 LLD393193:LLD393195 LUZ393193:LUZ393195 MEV393193:MEV393195 MOR393193:MOR393195 MYN393193:MYN393195 NIJ393193:NIJ393195 NSF393193:NSF393195 OCB393193:OCB393195 OLX393193:OLX393195 OVT393193:OVT393195 PFP393193:PFP393195 PPL393193:PPL393195 PZH393193:PZH393195 QJD393193:QJD393195 QSZ393193:QSZ393195 RCV393193:RCV393195 RMR393193:RMR393195 RWN393193:RWN393195 SGJ393193:SGJ393195 SQF393193:SQF393195 TAB393193:TAB393195 TJX393193:TJX393195 TTT393193:TTT393195 UDP393193:UDP393195 UNL393193:UNL393195 UXH393193:UXH393195 VHD393193:VHD393195 VQZ393193:VQZ393195 WAV393193:WAV393195 WKR393193:WKR393195 WUN393193:WUN393195 IB458729:IB458731 RX458729:RX458731 ABT458729:ABT458731 ALP458729:ALP458731 AVL458729:AVL458731 BFH458729:BFH458731 BPD458729:BPD458731 BYZ458729:BYZ458731 CIV458729:CIV458731 CSR458729:CSR458731 DCN458729:DCN458731 DMJ458729:DMJ458731 DWF458729:DWF458731 EGB458729:EGB458731 EPX458729:EPX458731 EZT458729:EZT458731 FJP458729:FJP458731 FTL458729:FTL458731 GDH458729:GDH458731 GND458729:GND458731 GWZ458729:GWZ458731 HGV458729:HGV458731 HQR458729:HQR458731 IAN458729:IAN458731 IKJ458729:IKJ458731 IUF458729:IUF458731 JEB458729:JEB458731 JNX458729:JNX458731 JXT458729:JXT458731 KHP458729:KHP458731 KRL458729:KRL458731 LBH458729:LBH458731 LLD458729:LLD458731 LUZ458729:LUZ458731 MEV458729:MEV458731 MOR458729:MOR458731 MYN458729:MYN458731 NIJ458729:NIJ458731 NSF458729:NSF458731 OCB458729:OCB458731 OLX458729:OLX458731 OVT458729:OVT458731 PFP458729:PFP458731 PPL458729:PPL458731 PZH458729:PZH458731 QJD458729:QJD458731 QSZ458729:QSZ458731 RCV458729:RCV458731 RMR458729:RMR458731 RWN458729:RWN458731 SGJ458729:SGJ458731 SQF458729:SQF458731 TAB458729:TAB458731 TJX458729:TJX458731 TTT458729:TTT458731 UDP458729:UDP458731 UNL458729:UNL458731 UXH458729:UXH458731 VHD458729:VHD458731 VQZ458729:VQZ458731 WAV458729:WAV458731 WKR458729:WKR458731 WUN458729:WUN458731 IB524265:IB524267 RX524265:RX524267 ABT524265:ABT524267 ALP524265:ALP524267 AVL524265:AVL524267 BFH524265:BFH524267 BPD524265:BPD524267 BYZ524265:BYZ524267 CIV524265:CIV524267 CSR524265:CSR524267 DCN524265:DCN524267 DMJ524265:DMJ524267 DWF524265:DWF524267 EGB524265:EGB524267 EPX524265:EPX524267 EZT524265:EZT524267 FJP524265:FJP524267 FTL524265:FTL524267 GDH524265:GDH524267 GND524265:GND524267 GWZ524265:GWZ524267 HGV524265:HGV524267 HQR524265:HQR524267 IAN524265:IAN524267 IKJ524265:IKJ524267 IUF524265:IUF524267 JEB524265:JEB524267 JNX524265:JNX524267 JXT524265:JXT524267 KHP524265:KHP524267 KRL524265:KRL524267 LBH524265:LBH524267 LLD524265:LLD524267 LUZ524265:LUZ524267 MEV524265:MEV524267 MOR524265:MOR524267 MYN524265:MYN524267 NIJ524265:NIJ524267 NSF524265:NSF524267 OCB524265:OCB524267 OLX524265:OLX524267 OVT524265:OVT524267 PFP524265:PFP524267 PPL524265:PPL524267 PZH524265:PZH524267 QJD524265:QJD524267 QSZ524265:QSZ524267 RCV524265:RCV524267 RMR524265:RMR524267 RWN524265:RWN524267 SGJ524265:SGJ524267 SQF524265:SQF524267 TAB524265:TAB524267 TJX524265:TJX524267 TTT524265:TTT524267 UDP524265:UDP524267 UNL524265:UNL524267 UXH524265:UXH524267 VHD524265:VHD524267 VQZ524265:VQZ524267 WAV524265:WAV524267 WKR524265:WKR524267 WUN524265:WUN524267 IB589801:IB589803 RX589801:RX589803 ABT589801:ABT589803 ALP589801:ALP589803 AVL589801:AVL589803 BFH589801:BFH589803 BPD589801:BPD589803 BYZ589801:BYZ589803 CIV589801:CIV589803 CSR589801:CSR589803 DCN589801:DCN589803 DMJ589801:DMJ589803 DWF589801:DWF589803 EGB589801:EGB589803 EPX589801:EPX589803 EZT589801:EZT589803 FJP589801:FJP589803 FTL589801:FTL589803 GDH589801:GDH589803 GND589801:GND589803 GWZ589801:GWZ589803 HGV589801:HGV589803 HQR589801:HQR589803 IAN589801:IAN589803 IKJ589801:IKJ589803 IUF589801:IUF589803 JEB589801:JEB589803 JNX589801:JNX589803 JXT589801:JXT589803 KHP589801:KHP589803 KRL589801:KRL589803 LBH589801:LBH589803 LLD589801:LLD589803 LUZ589801:LUZ589803 MEV589801:MEV589803 MOR589801:MOR589803 MYN589801:MYN589803 NIJ589801:NIJ589803 NSF589801:NSF589803 OCB589801:OCB589803 OLX589801:OLX589803 OVT589801:OVT589803 PFP589801:PFP589803 PPL589801:PPL589803 PZH589801:PZH589803 QJD589801:QJD589803 QSZ589801:QSZ589803 RCV589801:RCV589803 RMR589801:RMR589803 RWN589801:RWN589803 SGJ589801:SGJ589803 SQF589801:SQF589803 TAB589801:TAB589803 TJX589801:TJX589803 TTT589801:TTT589803 UDP589801:UDP589803 UNL589801:UNL589803 UXH589801:UXH589803 VHD589801:VHD589803 VQZ589801:VQZ589803 WAV589801:WAV589803 WKR589801:WKR589803 WUN589801:WUN589803 IB655337:IB655339 RX655337:RX655339 ABT655337:ABT655339 ALP655337:ALP655339 AVL655337:AVL655339 BFH655337:BFH655339 BPD655337:BPD655339 BYZ655337:BYZ655339 CIV655337:CIV655339 CSR655337:CSR655339 DCN655337:DCN655339 DMJ655337:DMJ655339 DWF655337:DWF655339 EGB655337:EGB655339 EPX655337:EPX655339 EZT655337:EZT655339 FJP655337:FJP655339 FTL655337:FTL655339 GDH655337:GDH655339 GND655337:GND655339 GWZ655337:GWZ655339 HGV655337:HGV655339 HQR655337:HQR655339 IAN655337:IAN655339 IKJ655337:IKJ655339 IUF655337:IUF655339 JEB655337:JEB655339 JNX655337:JNX655339 JXT655337:JXT655339 KHP655337:KHP655339 KRL655337:KRL655339 LBH655337:LBH655339 LLD655337:LLD655339 LUZ655337:LUZ655339 MEV655337:MEV655339 MOR655337:MOR655339 MYN655337:MYN655339 NIJ655337:NIJ655339 NSF655337:NSF655339 OCB655337:OCB655339 OLX655337:OLX655339 OVT655337:OVT655339 PFP655337:PFP655339 PPL655337:PPL655339 PZH655337:PZH655339 QJD655337:QJD655339 QSZ655337:QSZ655339 RCV655337:RCV655339 RMR655337:RMR655339 RWN655337:RWN655339 SGJ655337:SGJ655339 SQF655337:SQF655339 TAB655337:TAB655339 TJX655337:TJX655339 TTT655337:TTT655339 UDP655337:UDP655339 UNL655337:UNL655339 UXH655337:UXH655339 VHD655337:VHD655339 VQZ655337:VQZ655339 WAV655337:WAV655339 WKR655337:WKR655339 WUN655337:WUN655339 IB720873:IB720875 RX720873:RX720875 ABT720873:ABT720875 ALP720873:ALP720875 AVL720873:AVL720875 BFH720873:BFH720875 BPD720873:BPD720875 BYZ720873:BYZ720875 CIV720873:CIV720875 CSR720873:CSR720875 DCN720873:DCN720875 DMJ720873:DMJ720875 DWF720873:DWF720875 EGB720873:EGB720875 EPX720873:EPX720875 EZT720873:EZT720875 FJP720873:FJP720875 FTL720873:FTL720875 GDH720873:GDH720875 GND720873:GND720875 GWZ720873:GWZ720875 HGV720873:HGV720875 HQR720873:HQR720875 IAN720873:IAN720875 IKJ720873:IKJ720875 IUF720873:IUF720875 JEB720873:JEB720875 JNX720873:JNX720875 JXT720873:JXT720875 KHP720873:KHP720875 KRL720873:KRL720875 LBH720873:LBH720875 LLD720873:LLD720875 LUZ720873:LUZ720875 MEV720873:MEV720875 MOR720873:MOR720875 MYN720873:MYN720875 NIJ720873:NIJ720875 NSF720873:NSF720875 OCB720873:OCB720875 OLX720873:OLX720875 OVT720873:OVT720875 PFP720873:PFP720875 PPL720873:PPL720875 PZH720873:PZH720875 QJD720873:QJD720875 QSZ720873:QSZ720875 RCV720873:RCV720875 RMR720873:RMR720875 RWN720873:RWN720875 SGJ720873:SGJ720875 SQF720873:SQF720875 TAB720873:TAB720875 TJX720873:TJX720875 TTT720873:TTT720875 UDP720873:UDP720875 UNL720873:UNL720875 UXH720873:UXH720875 VHD720873:VHD720875 VQZ720873:VQZ720875 WAV720873:WAV720875 WKR720873:WKR720875 WUN720873:WUN720875 IB786409:IB786411 RX786409:RX786411 ABT786409:ABT786411 ALP786409:ALP786411 AVL786409:AVL786411 BFH786409:BFH786411 BPD786409:BPD786411 BYZ786409:BYZ786411 CIV786409:CIV786411 CSR786409:CSR786411 DCN786409:DCN786411 DMJ786409:DMJ786411 DWF786409:DWF786411 EGB786409:EGB786411 EPX786409:EPX786411 EZT786409:EZT786411 FJP786409:FJP786411 FTL786409:FTL786411 GDH786409:GDH786411 GND786409:GND786411 GWZ786409:GWZ786411 HGV786409:HGV786411 HQR786409:HQR786411 IAN786409:IAN786411 IKJ786409:IKJ786411 IUF786409:IUF786411 JEB786409:JEB786411 JNX786409:JNX786411 JXT786409:JXT786411 KHP786409:KHP786411 KRL786409:KRL786411 LBH786409:LBH786411 LLD786409:LLD786411 LUZ786409:LUZ786411 MEV786409:MEV786411 MOR786409:MOR786411 MYN786409:MYN786411 NIJ786409:NIJ786411 NSF786409:NSF786411 OCB786409:OCB786411 OLX786409:OLX786411 OVT786409:OVT786411 PFP786409:PFP786411 PPL786409:PPL786411 PZH786409:PZH786411 QJD786409:QJD786411 QSZ786409:QSZ786411 RCV786409:RCV786411 RMR786409:RMR786411 RWN786409:RWN786411 SGJ786409:SGJ786411 SQF786409:SQF786411 TAB786409:TAB786411 TJX786409:TJX786411 TTT786409:TTT786411 UDP786409:UDP786411 UNL786409:UNL786411 UXH786409:UXH786411 VHD786409:VHD786411 VQZ786409:VQZ786411 WAV786409:WAV786411 WKR786409:WKR786411 WUN786409:WUN786411 IB851945:IB851947 RX851945:RX851947 ABT851945:ABT851947 ALP851945:ALP851947 AVL851945:AVL851947 BFH851945:BFH851947 BPD851945:BPD851947 BYZ851945:BYZ851947 CIV851945:CIV851947 CSR851945:CSR851947 DCN851945:DCN851947 DMJ851945:DMJ851947 DWF851945:DWF851947 EGB851945:EGB851947 EPX851945:EPX851947 EZT851945:EZT851947 FJP851945:FJP851947 FTL851945:FTL851947 GDH851945:GDH851947 GND851945:GND851947 GWZ851945:GWZ851947 HGV851945:HGV851947 HQR851945:HQR851947 IAN851945:IAN851947 IKJ851945:IKJ851947 IUF851945:IUF851947 JEB851945:JEB851947 JNX851945:JNX851947 JXT851945:JXT851947 KHP851945:KHP851947 KRL851945:KRL851947 LBH851945:LBH851947 LLD851945:LLD851947 LUZ851945:LUZ851947 MEV851945:MEV851947 MOR851945:MOR851947 MYN851945:MYN851947 NIJ851945:NIJ851947 NSF851945:NSF851947 OCB851945:OCB851947 OLX851945:OLX851947 OVT851945:OVT851947 PFP851945:PFP851947 PPL851945:PPL851947 PZH851945:PZH851947 QJD851945:QJD851947 QSZ851945:QSZ851947 RCV851945:RCV851947 RMR851945:RMR851947 RWN851945:RWN851947 SGJ851945:SGJ851947 SQF851945:SQF851947 TAB851945:TAB851947 TJX851945:TJX851947 TTT851945:TTT851947 UDP851945:UDP851947 UNL851945:UNL851947 UXH851945:UXH851947 VHD851945:VHD851947 VQZ851945:VQZ851947 WAV851945:WAV851947 WKR851945:WKR851947 WUN851945:WUN851947 IB917481:IB917483 RX917481:RX917483 ABT917481:ABT917483 ALP917481:ALP917483 AVL917481:AVL917483 BFH917481:BFH917483 BPD917481:BPD917483 BYZ917481:BYZ917483 CIV917481:CIV917483 CSR917481:CSR917483 DCN917481:DCN917483 DMJ917481:DMJ917483 DWF917481:DWF917483 EGB917481:EGB917483 EPX917481:EPX917483 EZT917481:EZT917483 FJP917481:FJP917483 FTL917481:FTL917483 GDH917481:GDH917483 GND917481:GND917483 GWZ917481:GWZ917483 HGV917481:HGV917483 HQR917481:HQR917483 IAN917481:IAN917483 IKJ917481:IKJ917483 IUF917481:IUF917483 JEB917481:JEB917483 JNX917481:JNX917483 JXT917481:JXT917483 KHP917481:KHP917483 KRL917481:KRL917483 LBH917481:LBH917483 LLD917481:LLD917483 LUZ917481:LUZ917483 MEV917481:MEV917483 MOR917481:MOR917483 MYN917481:MYN917483 NIJ917481:NIJ917483 NSF917481:NSF917483 OCB917481:OCB917483 OLX917481:OLX917483 OVT917481:OVT917483 PFP917481:PFP917483 PPL917481:PPL917483 PZH917481:PZH917483 QJD917481:QJD917483 QSZ917481:QSZ917483 RCV917481:RCV917483 RMR917481:RMR917483 RWN917481:RWN917483 SGJ917481:SGJ917483 SQF917481:SQF917483 TAB917481:TAB917483 TJX917481:TJX917483 TTT917481:TTT917483 UDP917481:UDP917483 UNL917481:UNL917483 UXH917481:UXH917483 VHD917481:VHD917483 VQZ917481:VQZ917483 WAV917481:WAV917483 WKR917481:WKR917483 WUN917481:WUN917483 IB983017:IB983019 RX983017:RX983019 ABT983017:ABT983019 ALP983017:ALP983019 AVL983017:AVL983019 BFH983017:BFH983019 BPD983017:BPD983019 BYZ983017:BYZ983019 CIV983017:CIV983019 CSR983017:CSR983019 DCN983017:DCN983019 DMJ983017:DMJ983019 DWF983017:DWF983019 EGB983017:EGB983019 EPX983017:EPX983019 EZT983017:EZT983019 FJP983017:FJP983019 FTL983017:FTL983019 GDH983017:GDH983019 GND983017:GND983019 GWZ983017:GWZ983019 HGV983017:HGV983019 HQR983017:HQR983019 IAN983017:IAN983019 IKJ983017:IKJ983019 IUF983017:IUF983019 JEB983017:JEB983019 JNX983017:JNX983019 JXT983017:JXT983019 KHP983017:KHP983019 KRL983017:KRL983019 LBH983017:LBH983019 LLD983017:LLD983019 LUZ983017:LUZ983019 MEV983017:MEV983019 MOR983017:MOR983019 MYN983017:MYN983019 NIJ983017:NIJ983019 NSF983017:NSF983019 OCB983017:OCB983019 OLX983017:OLX983019 OVT983017:OVT983019 PFP983017:PFP983019 PPL983017:PPL983019 PZH983017:PZH983019 QJD983017:QJD983019 QSZ983017:QSZ983019 RCV983017:RCV983019 RMR983017:RMR983019 RWN983017:RWN983019 SGJ983017:SGJ983019 SQF983017:SQF983019 TAB983017:TAB983019 TJX983017:TJX983019 TTT983017:TTT983019 UDP983017:UDP983019 UNL983017:UNL983019 UXH983017:UXH983019 VHD983017:VHD983019 VQZ983017:VQZ983019 WAV983017:WAV983019 WKR983017:WKR983019 WUN9:WUN13 WKR9:WKR13 WAV9:WAV13 VQZ9:VQZ13 VHD9:VHD13 UXH9:UXH13 UNL9:UNL13 UDP9:UDP13 TTT9:TTT13 TJX9:TJX13 TAB9:TAB13 SQF9:SQF13 SGJ9:SGJ13 RWN9:RWN13 RMR9:RMR13 RCV9:RCV13 QSZ9:QSZ13 QJD9:QJD13 PZH9:PZH13 PPL9:PPL13 PFP9:PFP13 OVT9:OVT13 OLX9:OLX13 OCB9:OCB13 NSF9:NSF13 NIJ9:NIJ13 MYN9:MYN13 MOR9:MOR13 MEV9:MEV13 LUZ9:LUZ13 LLD9:LLD13 LBH9:LBH13 KRL9:KRL13 KHP9:KHP13 JXT9:JXT13 JNX9:JNX13 JEB9:JEB13 IUF9:IUF13 IKJ9:IKJ13 IAN9:IAN13 HQR9:HQR13 HGV9:HGV13 GWZ9:GWZ13 GND9:GND13 GDH9:GDH13 FTL9:FTL13 FJP9:FJP13 EZT9:EZT13 EPX9:EPX13 EGB9:EGB13 DWF9:DWF13 DMJ9:DMJ13 DCN9:DCN13 CSR9:CSR13 CIV9:CIV13 BYZ9:BYZ13 BPD9:BPD13 BFH9:BFH13 AVL9:AVL13 ALP9:ALP13 ABT9:ABT13 RX9:RX13 IB9:IB13</xm:sqref>
        </x14:dataValidation>
        <x14:dataValidation allowBlank="1" showInputMessage="1" showErrorMessage="1" error="La amortización acumulada debe ser mayor que 0 y MENOR que la inversión total" xr:uid="{00000000-0002-0000-0700-000007000000}">
          <xm:sqref>IF65548:IF65552 SB65548:SB65552 ABX65548:ABX65552 ALT65548:ALT65552 AVP65548:AVP65552 BFL65548:BFL65552 BPH65548:BPH65552 BZD65548:BZD65552 CIZ65548:CIZ65552 CSV65548:CSV65552 DCR65548:DCR65552 DMN65548:DMN65552 DWJ65548:DWJ65552 EGF65548:EGF65552 EQB65548:EQB65552 EZX65548:EZX65552 FJT65548:FJT65552 FTP65548:FTP65552 GDL65548:GDL65552 GNH65548:GNH65552 GXD65548:GXD65552 HGZ65548:HGZ65552 HQV65548:HQV65552 IAR65548:IAR65552 IKN65548:IKN65552 IUJ65548:IUJ65552 JEF65548:JEF65552 JOB65548:JOB65552 JXX65548:JXX65552 KHT65548:KHT65552 KRP65548:KRP65552 LBL65548:LBL65552 LLH65548:LLH65552 LVD65548:LVD65552 MEZ65548:MEZ65552 MOV65548:MOV65552 MYR65548:MYR65552 NIN65548:NIN65552 NSJ65548:NSJ65552 OCF65548:OCF65552 OMB65548:OMB65552 OVX65548:OVX65552 PFT65548:PFT65552 PPP65548:PPP65552 PZL65548:PZL65552 QJH65548:QJH65552 QTD65548:QTD65552 RCZ65548:RCZ65552 RMV65548:RMV65552 RWR65548:RWR65552 SGN65548:SGN65552 SQJ65548:SQJ65552 TAF65548:TAF65552 TKB65548:TKB65552 TTX65548:TTX65552 UDT65548:UDT65552 UNP65548:UNP65552 UXL65548:UXL65552 VHH65548:VHH65552 VRD65548:VRD65552 WAZ65548:WAZ65552 WKV65548:WKV65552 WUR65548:WUR65552 IF131084:IF131088 SB131084:SB131088 ABX131084:ABX131088 ALT131084:ALT131088 AVP131084:AVP131088 BFL131084:BFL131088 BPH131084:BPH131088 BZD131084:BZD131088 CIZ131084:CIZ131088 CSV131084:CSV131088 DCR131084:DCR131088 DMN131084:DMN131088 DWJ131084:DWJ131088 EGF131084:EGF131088 EQB131084:EQB131088 EZX131084:EZX131088 FJT131084:FJT131088 FTP131084:FTP131088 GDL131084:GDL131088 GNH131084:GNH131088 GXD131084:GXD131088 HGZ131084:HGZ131088 HQV131084:HQV131088 IAR131084:IAR131088 IKN131084:IKN131088 IUJ131084:IUJ131088 JEF131084:JEF131088 JOB131084:JOB131088 JXX131084:JXX131088 KHT131084:KHT131088 KRP131084:KRP131088 LBL131084:LBL131088 LLH131084:LLH131088 LVD131084:LVD131088 MEZ131084:MEZ131088 MOV131084:MOV131088 MYR131084:MYR131088 NIN131084:NIN131088 NSJ131084:NSJ131088 OCF131084:OCF131088 OMB131084:OMB131088 OVX131084:OVX131088 PFT131084:PFT131088 PPP131084:PPP131088 PZL131084:PZL131088 QJH131084:QJH131088 QTD131084:QTD131088 RCZ131084:RCZ131088 RMV131084:RMV131088 RWR131084:RWR131088 SGN131084:SGN131088 SQJ131084:SQJ131088 TAF131084:TAF131088 TKB131084:TKB131088 TTX131084:TTX131088 UDT131084:UDT131088 UNP131084:UNP131088 UXL131084:UXL131088 VHH131084:VHH131088 VRD131084:VRD131088 WAZ131084:WAZ131088 WKV131084:WKV131088 WUR131084:WUR131088 IF196620:IF196624 SB196620:SB196624 ABX196620:ABX196624 ALT196620:ALT196624 AVP196620:AVP196624 BFL196620:BFL196624 BPH196620:BPH196624 BZD196620:BZD196624 CIZ196620:CIZ196624 CSV196620:CSV196624 DCR196620:DCR196624 DMN196620:DMN196624 DWJ196620:DWJ196624 EGF196620:EGF196624 EQB196620:EQB196624 EZX196620:EZX196624 FJT196620:FJT196624 FTP196620:FTP196624 GDL196620:GDL196624 GNH196620:GNH196624 GXD196620:GXD196624 HGZ196620:HGZ196624 HQV196620:HQV196624 IAR196620:IAR196624 IKN196620:IKN196624 IUJ196620:IUJ196624 JEF196620:JEF196624 JOB196620:JOB196624 JXX196620:JXX196624 KHT196620:KHT196624 KRP196620:KRP196624 LBL196620:LBL196624 LLH196620:LLH196624 LVD196620:LVD196624 MEZ196620:MEZ196624 MOV196620:MOV196624 MYR196620:MYR196624 NIN196620:NIN196624 NSJ196620:NSJ196624 OCF196620:OCF196624 OMB196620:OMB196624 OVX196620:OVX196624 PFT196620:PFT196624 PPP196620:PPP196624 PZL196620:PZL196624 QJH196620:QJH196624 QTD196620:QTD196624 RCZ196620:RCZ196624 RMV196620:RMV196624 RWR196620:RWR196624 SGN196620:SGN196624 SQJ196620:SQJ196624 TAF196620:TAF196624 TKB196620:TKB196624 TTX196620:TTX196624 UDT196620:UDT196624 UNP196620:UNP196624 UXL196620:UXL196624 VHH196620:VHH196624 VRD196620:VRD196624 WAZ196620:WAZ196624 WKV196620:WKV196624 WUR196620:WUR196624 IF262156:IF262160 SB262156:SB262160 ABX262156:ABX262160 ALT262156:ALT262160 AVP262156:AVP262160 BFL262156:BFL262160 BPH262156:BPH262160 BZD262156:BZD262160 CIZ262156:CIZ262160 CSV262156:CSV262160 DCR262156:DCR262160 DMN262156:DMN262160 DWJ262156:DWJ262160 EGF262156:EGF262160 EQB262156:EQB262160 EZX262156:EZX262160 FJT262156:FJT262160 FTP262156:FTP262160 GDL262156:GDL262160 GNH262156:GNH262160 GXD262156:GXD262160 HGZ262156:HGZ262160 HQV262156:HQV262160 IAR262156:IAR262160 IKN262156:IKN262160 IUJ262156:IUJ262160 JEF262156:JEF262160 JOB262156:JOB262160 JXX262156:JXX262160 KHT262156:KHT262160 KRP262156:KRP262160 LBL262156:LBL262160 LLH262156:LLH262160 LVD262156:LVD262160 MEZ262156:MEZ262160 MOV262156:MOV262160 MYR262156:MYR262160 NIN262156:NIN262160 NSJ262156:NSJ262160 OCF262156:OCF262160 OMB262156:OMB262160 OVX262156:OVX262160 PFT262156:PFT262160 PPP262156:PPP262160 PZL262156:PZL262160 QJH262156:QJH262160 QTD262156:QTD262160 RCZ262156:RCZ262160 RMV262156:RMV262160 RWR262156:RWR262160 SGN262156:SGN262160 SQJ262156:SQJ262160 TAF262156:TAF262160 TKB262156:TKB262160 TTX262156:TTX262160 UDT262156:UDT262160 UNP262156:UNP262160 UXL262156:UXL262160 VHH262156:VHH262160 VRD262156:VRD262160 WAZ262156:WAZ262160 WKV262156:WKV262160 WUR262156:WUR262160 IF327692:IF327696 SB327692:SB327696 ABX327692:ABX327696 ALT327692:ALT327696 AVP327692:AVP327696 BFL327692:BFL327696 BPH327692:BPH327696 BZD327692:BZD327696 CIZ327692:CIZ327696 CSV327692:CSV327696 DCR327692:DCR327696 DMN327692:DMN327696 DWJ327692:DWJ327696 EGF327692:EGF327696 EQB327692:EQB327696 EZX327692:EZX327696 FJT327692:FJT327696 FTP327692:FTP327696 GDL327692:GDL327696 GNH327692:GNH327696 GXD327692:GXD327696 HGZ327692:HGZ327696 HQV327692:HQV327696 IAR327692:IAR327696 IKN327692:IKN327696 IUJ327692:IUJ327696 JEF327692:JEF327696 JOB327692:JOB327696 JXX327692:JXX327696 KHT327692:KHT327696 KRP327692:KRP327696 LBL327692:LBL327696 LLH327692:LLH327696 LVD327692:LVD327696 MEZ327692:MEZ327696 MOV327692:MOV327696 MYR327692:MYR327696 NIN327692:NIN327696 NSJ327692:NSJ327696 OCF327692:OCF327696 OMB327692:OMB327696 OVX327692:OVX327696 PFT327692:PFT327696 PPP327692:PPP327696 PZL327692:PZL327696 QJH327692:QJH327696 QTD327692:QTD327696 RCZ327692:RCZ327696 RMV327692:RMV327696 RWR327692:RWR327696 SGN327692:SGN327696 SQJ327692:SQJ327696 TAF327692:TAF327696 TKB327692:TKB327696 TTX327692:TTX327696 UDT327692:UDT327696 UNP327692:UNP327696 UXL327692:UXL327696 VHH327692:VHH327696 VRD327692:VRD327696 WAZ327692:WAZ327696 WKV327692:WKV327696 WUR327692:WUR327696 IF393228:IF393232 SB393228:SB393232 ABX393228:ABX393232 ALT393228:ALT393232 AVP393228:AVP393232 BFL393228:BFL393232 BPH393228:BPH393232 BZD393228:BZD393232 CIZ393228:CIZ393232 CSV393228:CSV393232 DCR393228:DCR393232 DMN393228:DMN393232 DWJ393228:DWJ393232 EGF393228:EGF393232 EQB393228:EQB393232 EZX393228:EZX393232 FJT393228:FJT393232 FTP393228:FTP393232 GDL393228:GDL393232 GNH393228:GNH393232 GXD393228:GXD393232 HGZ393228:HGZ393232 HQV393228:HQV393232 IAR393228:IAR393232 IKN393228:IKN393232 IUJ393228:IUJ393232 JEF393228:JEF393232 JOB393228:JOB393232 JXX393228:JXX393232 KHT393228:KHT393232 KRP393228:KRP393232 LBL393228:LBL393232 LLH393228:LLH393232 LVD393228:LVD393232 MEZ393228:MEZ393232 MOV393228:MOV393232 MYR393228:MYR393232 NIN393228:NIN393232 NSJ393228:NSJ393232 OCF393228:OCF393232 OMB393228:OMB393232 OVX393228:OVX393232 PFT393228:PFT393232 PPP393228:PPP393232 PZL393228:PZL393232 QJH393228:QJH393232 QTD393228:QTD393232 RCZ393228:RCZ393232 RMV393228:RMV393232 RWR393228:RWR393232 SGN393228:SGN393232 SQJ393228:SQJ393232 TAF393228:TAF393232 TKB393228:TKB393232 TTX393228:TTX393232 UDT393228:UDT393232 UNP393228:UNP393232 UXL393228:UXL393232 VHH393228:VHH393232 VRD393228:VRD393232 WAZ393228:WAZ393232 WKV393228:WKV393232 WUR393228:WUR393232 IF458764:IF458768 SB458764:SB458768 ABX458764:ABX458768 ALT458764:ALT458768 AVP458764:AVP458768 BFL458764:BFL458768 BPH458764:BPH458768 BZD458764:BZD458768 CIZ458764:CIZ458768 CSV458764:CSV458768 DCR458764:DCR458768 DMN458764:DMN458768 DWJ458764:DWJ458768 EGF458764:EGF458768 EQB458764:EQB458768 EZX458764:EZX458768 FJT458764:FJT458768 FTP458764:FTP458768 GDL458764:GDL458768 GNH458764:GNH458768 GXD458764:GXD458768 HGZ458764:HGZ458768 HQV458764:HQV458768 IAR458764:IAR458768 IKN458764:IKN458768 IUJ458764:IUJ458768 JEF458764:JEF458768 JOB458764:JOB458768 JXX458764:JXX458768 KHT458764:KHT458768 KRP458764:KRP458768 LBL458764:LBL458768 LLH458764:LLH458768 LVD458764:LVD458768 MEZ458764:MEZ458768 MOV458764:MOV458768 MYR458764:MYR458768 NIN458764:NIN458768 NSJ458764:NSJ458768 OCF458764:OCF458768 OMB458764:OMB458768 OVX458764:OVX458768 PFT458764:PFT458768 PPP458764:PPP458768 PZL458764:PZL458768 QJH458764:QJH458768 QTD458764:QTD458768 RCZ458764:RCZ458768 RMV458764:RMV458768 RWR458764:RWR458768 SGN458764:SGN458768 SQJ458764:SQJ458768 TAF458764:TAF458768 TKB458764:TKB458768 TTX458764:TTX458768 UDT458764:UDT458768 UNP458764:UNP458768 UXL458764:UXL458768 VHH458764:VHH458768 VRD458764:VRD458768 WAZ458764:WAZ458768 WKV458764:WKV458768 WUR458764:WUR458768 IF524300:IF524304 SB524300:SB524304 ABX524300:ABX524304 ALT524300:ALT524304 AVP524300:AVP524304 BFL524300:BFL524304 BPH524300:BPH524304 BZD524300:BZD524304 CIZ524300:CIZ524304 CSV524300:CSV524304 DCR524300:DCR524304 DMN524300:DMN524304 DWJ524300:DWJ524304 EGF524300:EGF524304 EQB524300:EQB524304 EZX524300:EZX524304 FJT524300:FJT524304 FTP524300:FTP524304 GDL524300:GDL524304 GNH524300:GNH524304 GXD524300:GXD524304 HGZ524300:HGZ524304 HQV524300:HQV524304 IAR524300:IAR524304 IKN524300:IKN524304 IUJ524300:IUJ524304 JEF524300:JEF524304 JOB524300:JOB524304 JXX524300:JXX524304 KHT524300:KHT524304 KRP524300:KRP524304 LBL524300:LBL524304 LLH524300:LLH524304 LVD524300:LVD524304 MEZ524300:MEZ524304 MOV524300:MOV524304 MYR524300:MYR524304 NIN524300:NIN524304 NSJ524300:NSJ524304 OCF524300:OCF524304 OMB524300:OMB524304 OVX524300:OVX524304 PFT524300:PFT524304 PPP524300:PPP524304 PZL524300:PZL524304 QJH524300:QJH524304 QTD524300:QTD524304 RCZ524300:RCZ524304 RMV524300:RMV524304 RWR524300:RWR524304 SGN524300:SGN524304 SQJ524300:SQJ524304 TAF524300:TAF524304 TKB524300:TKB524304 TTX524300:TTX524304 UDT524300:UDT524304 UNP524300:UNP524304 UXL524300:UXL524304 VHH524300:VHH524304 VRD524300:VRD524304 WAZ524300:WAZ524304 WKV524300:WKV524304 WUR524300:WUR524304 IF589836:IF589840 SB589836:SB589840 ABX589836:ABX589840 ALT589836:ALT589840 AVP589836:AVP589840 BFL589836:BFL589840 BPH589836:BPH589840 BZD589836:BZD589840 CIZ589836:CIZ589840 CSV589836:CSV589840 DCR589836:DCR589840 DMN589836:DMN589840 DWJ589836:DWJ589840 EGF589836:EGF589840 EQB589836:EQB589840 EZX589836:EZX589840 FJT589836:FJT589840 FTP589836:FTP589840 GDL589836:GDL589840 GNH589836:GNH589840 GXD589836:GXD589840 HGZ589836:HGZ589840 HQV589836:HQV589840 IAR589836:IAR589840 IKN589836:IKN589840 IUJ589836:IUJ589840 JEF589836:JEF589840 JOB589836:JOB589840 JXX589836:JXX589840 KHT589836:KHT589840 KRP589836:KRP589840 LBL589836:LBL589840 LLH589836:LLH589840 LVD589836:LVD589840 MEZ589836:MEZ589840 MOV589836:MOV589840 MYR589836:MYR589840 NIN589836:NIN589840 NSJ589836:NSJ589840 OCF589836:OCF589840 OMB589836:OMB589840 OVX589836:OVX589840 PFT589836:PFT589840 PPP589836:PPP589840 PZL589836:PZL589840 QJH589836:QJH589840 QTD589836:QTD589840 RCZ589836:RCZ589840 RMV589836:RMV589840 RWR589836:RWR589840 SGN589836:SGN589840 SQJ589836:SQJ589840 TAF589836:TAF589840 TKB589836:TKB589840 TTX589836:TTX589840 UDT589836:UDT589840 UNP589836:UNP589840 UXL589836:UXL589840 VHH589836:VHH589840 VRD589836:VRD589840 WAZ589836:WAZ589840 WKV589836:WKV589840 WUR589836:WUR589840 IF655372:IF655376 SB655372:SB655376 ABX655372:ABX655376 ALT655372:ALT655376 AVP655372:AVP655376 BFL655372:BFL655376 BPH655372:BPH655376 BZD655372:BZD655376 CIZ655372:CIZ655376 CSV655372:CSV655376 DCR655372:DCR655376 DMN655372:DMN655376 DWJ655372:DWJ655376 EGF655372:EGF655376 EQB655372:EQB655376 EZX655372:EZX655376 FJT655372:FJT655376 FTP655372:FTP655376 GDL655372:GDL655376 GNH655372:GNH655376 GXD655372:GXD655376 HGZ655372:HGZ655376 HQV655372:HQV655376 IAR655372:IAR655376 IKN655372:IKN655376 IUJ655372:IUJ655376 JEF655372:JEF655376 JOB655372:JOB655376 JXX655372:JXX655376 KHT655372:KHT655376 KRP655372:KRP655376 LBL655372:LBL655376 LLH655372:LLH655376 LVD655372:LVD655376 MEZ655372:MEZ655376 MOV655372:MOV655376 MYR655372:MYR655376 NIN655372:NIN655376 NSJ655372:NSJ655376 OCF655372:OCF655376 OMB655372:OMB655376 OVX655372:OVX655376 PFT655372:PFT655376 PPP655372:PPP655376 PZL655372:PZL655376 QJH655372:QJH655376 QTD655372:QTD655376 RCZ655372:RCZ655376 RMV655372:RMV655376 RWR655372:RWR655376 SGN655372:SGN655376 SQJ655372:SQJ655376 TAF655372:TAF655376 TKB655372:TKB655376 TTX655372:TTX655376 UDT655372:UDT655376 UNP655372:UNP655376 UXL655372:UXL655376 VHH655372:VHH655376 VRD655372:VRD655376 WAZ655372:WAZ655376 WKV655372:WKV655376 WUR655372:WUR655376 IF720908:IF720912 SB720908:SB720912 ABX720908:ABX720912 ALT720908:ALT720912 AVP720908:AVP720912 BFL720908:BFL720912 BPH720908:BPH720912 BZD720908:BZD720912 CIZ720908:CIZ720912 CSV720908:CSV720912 DCR720908:DCR720912 DMN720908:DMN720912 DWJ720908:DWJ720912 EGF720908:EGF720912 EQB720908:EQB720912 EZX720908:EZX720912 FJT720908:FJT720912 FTP720908:FTP720912 GDL720908:GDL720912 GNH720908:GNH720912 GXD720908:GXD720912 HGZ720908:HGZ720912 HQV720908:HQV720912 IAR720908:IAR720912 IKN720908:IKN720912 IUJ720908:IUJ720912 JEF720908:JEF720912 JOB720908:JOB720912 JXX720908:JXX720912 KHT720908:KHT720912 KRP720908:KRP720912 LBL720908:LBL720912 LLH720908:LLH720912 LVD720908:LVD720912 MEZ720908:MEZ720912 MOV720908:MOV720912 MYR720908:MYR720912 NIN720908:NIN720912 NSJ720908:NSJ720912 OCF720908:OCF720912 OMB720908:OMB720912 OVX720908:OVX720912 PFT720908:PFT720912 PPP720908:PPP720912 PZL720908:PZL720912 QJH720908:QJH720912 QTD720908:QTD720912 RCZ720908:RCZ720912 RMV720908:RMV720912 RWR720908:RWR720912 SGN720908:SGN720912 SQJ720908:SQJ720912 TAF720908:TAF720912 TKB720908:TKB720912 TTX720908:TTX720912 UDT720908:UDT720912 UNP720908:UNP720912 UXL720908:UXL720912 VHH720908:VHH720912 VRD720908:VRD720912 WAZ720908:WAZ720912 WKV720908:WKV720912 WUR720908:WUR720912 IF786444:IF786448 SB786444:SB786448 ABX786444:ABX786448 ALT786444:ALT786448 AVP786444:AVP786448 BFL786444:BFL786448 BPH786444:BPH786448 BZD786444:BZD786448 CIZ786444:CIZ786448 CSV786444:CSV786448 DCR786444:DCR786448 DMN786444:DMN786448 DWJ786444:DWJ786448 EGF786444:EGF786448 EQB786444:EQB786448 EZX786444:EZX786448 FJT786444:FJT786448 FTP786444:FTP786448 GDL786444:GDL786448 GNH786444:GNH786448 GXD786444:GXD786448 HGZ786444:HGZ786448 HQV786444:HQV786448 IAR786444:IAR786448 IKN786444:IKN786448 IUJ786444:IUJ786448 JEF786444:JEF786448 JOB786444:JOB786448 JXX786444:JXX786448 KHT786444:KHT786448 KRP786444:KRP786448 LBL786444:LBL786448 LLH786444:LLH786448 LVD786444:LVD786448 MEZ786444:MEZ786448 MOV786444:MOV786448 MYR786444:MYR786448 NIN786444:NIN786448 NSJ786444:NSJ786448 OCF786444:OCF786448 OMB786444:OMB786448 OVX786444:OVX786448 PFT786444:PFT786448 PPP786444:PPP786448 PZL786444:PZL786448 QJH786444:QJH786448 QTD786444:QTD786448 RCZ786444:RCZ786448 RMV786444:RMV786448 RWR786444:RWR786448 SGN786444:SGN786448 SQJ786444:SQJ786448 TAF786444:TAF786448 TKB786444:TKB786448 TTX786444:TTX786448 UDT786444:UDT786448 UNP786444:UNP786448 UXL786444:UXL786448 VHH786444:VHH786448 VRD786444:VRD786448 WAZ786444:WAZ786448 WKV786444:WKV786448 WUR786444:WUR786448 IF851980:IF851984 SB851980:SB851984 ABX851980:ABX851984 ALT851980:ALT851984 AVP851980:AVP851984 BFL851980:BFL851984 BPH851980:BPH851984 BZD851980:BZD851984 CIZ851980:CIZ851984 CSV851980:CSV851984 DCR851980:DCR851984 DMN851980:DMN851984 DWJ851980:DWJ851984 EGF851980:EGF851984 EQB851980:EQB851984 EZX851980:EZX851984 FJT851980:FJT851984 FTP851980:FTP851984 GDL851980:GDL851984 GNH851980:GNH851984 GXD851980:GXD851984 HGZ851980:HGZ851984 HQV851980:HQV851984 IAR851980:IAR851984 IKN851980:IKN851984 IUJ851980:IUJ851984 JEF851980:JEF851984 JOB851980:JOB851984 JXX851980:JXX851984 KHT851980:KHT851984 KRP851980:KRP851984 LBL851980:LBL851984 LLH851980:LLH851984 LVD851980:LVD851984 MEZ851980:MEZ851984 MOV851980:MOV851984 MYR851980:MYR851984 NIN851980:NIN851984 NSJ851980:NSJ851984 OCF851980:OCF851984 OMB851980:OMB851984 OVX851980:OVX851984 PFT851980:PFT851984 PPP851980:PPP851984 PZL851980:PZL851984 QJH851980:QJH851984 QTD851980:QTD851984 RCZ851980:RCZ851984 RMV851980:RMV851984 RWR851980:RWR851984 SGN851980:SGN851984 SQJ851980:SQJ851984 TAF851980:TAF851984 TKB851980:TKB851984 TTX851980:TTX851984 UDT851980:UDT851984 UNP851980:UNP851984 UXL851980:UXL851984 VHH851980:VHH851984 VRD851980:VRD851984 WAZ851980:WAZ851984 WKV851980:WKV851984 WUR851980:WUR851984 IF917516:IF917520 SB917516:SB917520 ABX917516:ABX917520 ALT917516:ALT917520 AVP917516:AVP917520 BFL917516:BFL917520 BPH917516:BPH917520 BZD917516:BZD917520 CIZ917516:CIZ917520 CSV917516:CSV917520 DCR917516:DCR917520 DMN917516:DMN917520 DWJ917516:DWJ917520 EGF917516:EGF917520 EQB917516:EQB917520 EZX917516:EZX917520 FJT917516:FJT917520 FTP917516:FTP917520 GDL917516:GDL917520 GNH917516:GNH917520 GXD917516:GXD917520 HGZ917516:HGZ917520 HQV917516:HQV917520 IAR917516:IAR917520 IKN917516:IKN917520 IUJ917516:IUJ917520 JEF917516:JEF917520 JOB917516:JOB917520 JXX917516:JXX917520 KHT917516:KHT917520 KRP917516:KRP917520 LBL917516:LBL917520 LLH917516:LLH917520 LVD917516:LVD917520 MEZ917516:MEZ917520 MOV917516:MOV917520 MYR917516:MYR917520 NIN917516:NIN917520 NSJ917516:NSJ917520 OCF917516:OCF917520 OMB917516:OMB917520 OVX917516:OVX917520 PFT917516:PFT917520 PPP917516:PPP917520 PZL917516:PZL917520 QJH917516:QJH917520 QTD917516:QTD917520 RCZ917516:RCZ917520 RMV917516:RMV917520 RWR917516:RWR917520 SGN917516:SGN917520 SQJ917516:SQJ917520 TAF917516:TAF917520 TKB917516:TKB917520 TTX917516:TTX917520 UDT917516:UDT917520 UNP917516:UNP917520 UXL917516:UXL917520 VHH917516:VHH917520 VRD917516:VRD917520 WAZ917516:WAZ917520 WKV917516:WKV917520 WUR917516:WUR917520 IF983052:IF983056 SB983052:SB983056 ABX983052:ABX983056 ALT983052:ALT983056 AVP983052:AVP983056 BFL983052:BFL983056 BPH983052:BPH983056 BZD983052:BZD983056 CIZ983052:CIZ983056 CSV983052:CSV983056 DCR983052:DCR983056 DMN983052:DMN983056 DWJ983052:DWJ983056 EGF983052:EGF983056 EQB983052:EQB983056 EZX983052:EZX983056 FJT983052:FJT983056 FTP983052:FTP983056 GDL983052:GDL983056 GNH983052:GNH983056 GXD983052:GXD983056 HGZ983052:HGZ983056 HQV983052:HQV983056 IAR983052:IAR983056 IKN983052:IKN983056 IUJ983052:IUJ983056 JEF983052:JEF983056 JOB983052:JOB983056 JXX983052:JXX983056 KHT983052:KHT983056 KRP983052:KRP983056 LBL983052:LBL983056 LLH983052:LLH983056 LVD983052:LVD983056 MEZ983052:MEZ983056 MOV983052:MOV983056 MYR983052:MYR983056 NIN983052:NIN983056 NSJ983052:NSJ983056 OCF983052:OCF983056 OMB983052:OMB983056 OVX983052:OVX983056 PFT983052:PFT983056 PPP983052:PPP983056 PZL983052:PZL983056 QJH983052:QJH983056 QTD983052:QTD983056 RCZ983052:RCZ983056 RMV983052:RMV983056 RWR983052:RWR983056 SGN983052:SGN983056 SQJ983052:SQJ983056 TAF983052:TAF983056 TKB983052:TKB983056 TTX983052:TTX983056 UDT983052:UDT983056 UNP983052:UNP983056 UXL983052:UXL983056 VHH983052:VHH983056 VRD983052:VRD983056 WAZ983052:WAZ983056 WKV983052:WKV983056 WUR983052:WUR983056 IF65543:IF65544 SB65543:SB65544 ABX65543:ABX65544 ALT65543:ALT65544 AVP65543:AVP65544 BFL65543:BFL65544 BPH65543:BPH65544 BZD65543:BZD65544 CIZ65543:CIZ65544 CSV65543:CSV65544 DCR65543:DCR65544 DMN65543:DMN65544 DWJ65543:DWJ65544 EGF65543:EGF65544 EQB65543:EQB65544 EZX65543:EZX65544 FJT65543:FJT65544 FTP65543:FTP65544 GDL65543:GDL65544 GNH65543:GNH65544 GXD65543:GXD65544 HGZ65543:HGZ65544 HQV65543:HQV65544 IAR65543:IAR65544 IKN65543:IKN65544 IUJ65543:IUJ65544 JEF65543:JEF65544 JOB65543:JOB65544 JXX65543:JXX65544 KHT65543:KHT65544 KRP65543:KRP65544 LBL65543:LBL65544 LLH65543:LLH65544 LVD65543:LVD65544 MEZ65543:MEZ65544 MOV65543:MOV65544 MYR65543:MYR65544 NIN65543:NIN65544 NSJ65543:NSJ65544 OCF65543:OCF65544 OMB65543:OMB65544 OVX65543:OVX65544 PFT65543:PFT65544 PPP65543:PPP65544 PZL65543:PZL65544 QJH65543:QJH65544 QTD65543:QTD65544 RCZ65543:RCZ65544 RMV65543:RMV65544 RWR65543:RWR65544 SGN65543:SGN65544 SQJ65543:SQJ65544 TAF65543:TAF65544 TKB65543:TKB65544 TTX65543:TTX65544 UDT65543:UDT65544 UNP65543:UNP65544 UXL65543:UXL65544 VHH65543:VHH65544 VRD65543:VRD65544 WAZ65543:WAZ65544 WKV65543:WKV65544 WUR65543:WUR65544 IF131079:IF131080 SB131079:SB131080 ABX131079:ABX131080 ALT131079:ALT131080 AVP131079:AVP131080 BFL131079:BFL131080 BPH131079:BPH131080 BZD131079:BZD131080 CIZ131079:CIZ131080 CSV131079:CSV131080 DCR131079:DCR131080 DMN131079:DMN131080 DWJ131079:DWJ131080 EGF131079:EGF131080 EQB131079:EQB131080 EZX131079:EZX131080 FJT131079:FJT131080 FTP131079:FTP131080 GDL131079:GDL131080 GNH131079:GNH131080 GXD131079:GXD131080 HGZ131079:HGZ131080 HQV131079:HQV131080 IAR131079:IAR131080 IKN131079:IKN131080 IUJ131079:IUJ131080 JEF131079:JEF131080 JOB131079:JOB131080 JXX131079:JXX131080 KHT131079:KHT131080 KRP131079:KRP131080 LBL131079:LBL131080 LLH131079:LLH131080 LVD131079:LVD131080 MEZ131079:MEZ131080 MOV131079:MOV131080 MYR131079:MYR131080 NIN131079:NIN131080 NSJ131079:NSJ131080 OCF131079:OCF131080 OMB131079:OMB131080 OVX131079:OVX131080 PFT131079:PFT131080 PPP131079:PPP131080 PZL131079:PZL131080 QJH131079:QJH131080 QTD131079:QTD131080 RCZ131079:RCZ131080 RMV131079:RMV131080 RWR131079:RWR131080 SGN131079:SGN131080 SQJ131079:SQJ131080 TAF131079:TAF131080 TKB131079:TKB131080 TTX131079:TTX131080 UDT131079:UDT131080 UNP131079:UNP131080 UXL131079:UXL131080 VHH131079:VHH131080 VRD131079:VRD131080 WAZ131079:WAZ131080 WKV131079:WKV131080 WUR131079:WUR131080 IF196615:IF196616 SB196615:SB196616 ABX196615:ABX196616 ALT196615:ALT196616 AVP196615:AVP196616 BFL196615:BFL196616 BPH196615:BPH196616 BZD196615:BZD196616 CIZ196615:CIZ196616 CSV196615:CSV196616 DCR196615:DCR196616 DMN196615:DMN196616 DWJ196615:DWJ196616 EGF196615:EGF196616 EQB196615:EQB196616 EZX196615:EZX196616 FJT196615:FJT196616 FTP196615:FTP196616 GDL196615:GDL196616 GNH196615:GNH196616 GXD196615:GXD196616 HGZ196615:HGZ196616 HQV196615:HQV196616 IAR196615:IAR196616 IKN196615:IKN196616 IUJ196615:IUJ196616 JEF196615:JEF196616 JOB196615:JOB196616 JXX196615:JXX196616 KHT196615:KHT196616 KRP196615:KRP196616 LBL196615:LBL196616 LLH196615:LLH196616 LVD196615:LVD196616 MEZ196615:MEZ196616 MOV196615:MOV196616 MYR196615:MYR196616 NIN196615:NIN196616 NSJ196615:NSJ196616 OCF196615:OCF196616 OMB196615:OMB196616 OVX196615:OVX196616 PFT196615:PFT196616 PPP196615:PPP196616 PZL196615:PZL196616 QJH196615:QJH196616 QTD196615:QTD196616 RCZ196615:RCZ196616 RMV196615:RMV196616 RWR196615:RWR196616 SGN196615:SGN196616 SQJ196615:SQJ196616 TAF196615:TAF196616 TKB196615:TKB196616 TTX196615:TTX196616 UDT196615:UDT196616 UNP196615:UNP196616 UXL196615:UXL196616 VHH196615:VHH196616 VRD196615:VRD196616 WAZ196615:WAZ196616 WKV196615:WKV196616 WUR196615:WUR196616 IF262151:IF262152 SB262151:SB262152 ABX262151:ABX262152 ALT262151:ALT262152 AVP262151:AVP262152 BFL262151:BFL262152 BPH262151:BPH262152 BZD262151:BZD262152 CIZ262151:CIZ262152 CSV262151:CSV262152 DCR262151:DCR262152 DMN262151:DMN262152 DWJ262151:DWJ262152 EGF262151:EGF262152 EQB262151:EQB262152 EZX262151:EZX262152 FJT262151:FJT262152 FTP262151:FTP262152 GDL262151:GDL262152 GNH262151:GNH262152 GXD262151:GXD262152 HGZ262151:HGZ262152 HQV262151:HQV262152 IAR262151:IAR262152 IKN262151:IKN262152 IUJ262151:IUJ262152 JEF262151:JEF262152 JOB262151:JOB262152 JXX262151:JXX262152 KHT262151:KHT262152 KRP262151:KRP262152 LBL262151:LBL262152 LLH262151:LLH262152 LVD262151:LVD262152 MEZ262151:MEZ262152 MOV262151:MOV262152 MYR262151:MYR262152 NIN262151:NIN262152 NSJ262151:NSJ262152 OCF262151:OCF262152 OMB262151:OMB262152 OVX262151:OVX262152 PFT262151:PFT262152 PPP262151:PPP262152 PZL262151:PZL262152 QJH262151:QJH262152 QTD262151:QTD262152 RCZ262151:RCZ262152 RMV262151:RMV262152 RWR262151:RWR262152 SGN262151:SGN262152 SQJ262151:SQJ262152 TAF262151:TAF262152 TKB262151:TKB262152 TTX262151:TTX262152 UDT262151:UDT262152 UNP262151:UNP262152 UXL262151:UXL262152 VHH262151:VHH262152 VRD262151:VRD262152 WAZ262151:WAZ262152 WKV262151:WKV262152 WUR262151:WUR262152 IF327687:IF327688 SB327687:SB327688 ABX327687:ABX327688 ALT327687:ALT327688 AVP327687:AVP327688 BFL327687:BFL327688 BPH327687:BPH327688 BZD327687:BZD327688 CIZ327687:CIZ327688 CSV327687:CSV327688 DCR327687:DCR327688 DMN327687:DMN327688 DWJ327687:DWJ327688 EGF327687:EGF327688 EQB327687:EQB327688 EZX327687:EZX327688 FJT327687:FJT327688 FTP327687:FTP327688 GDL327687:GDL327688 GNH327687:GNH327688 GXD327687:GXD327688 HGZ327687:HGZ327688 HQV327687:HQV327688 IAR327687:IAR327688 IKN327687:IKN327688 IUJ327687:IUJ327688 JEF327687:JEF327688 JOB327687:JOB327688 JXX327687:JXX327688 KHT327687:KHT327688 KRP327687:KRP327688 LBL327687:LBL327688 LLH327687:LLH327688 LVD327687:LVD327688 MEZ327687:MEZ327688 MOV327687:MOV327688 MYR327687:MYR327688 NIN327687:NIN327688 NSJ327687:NSJ327688 OCF327687:OCF327688 OMB327687:OMB327688 OVX327687:OVX327688 PFT327687:PFT327688 PPP327687:PPP327688 PZL327687:PZL327688 QJH327687:QJH327688 QTD327687:QTD327688 RCZ327687:RCZ327688 RMV327687:RMV327688 RWR327687:RWR327688 SGN327687:SGN327688 SQJ327687:SQJ327688 TAF327687:TAF327688 TKB327687:TKB327688 TTX327687:TTX327688 UDT327687:UDT327688 UNP327687:UNP327688 UXL327687:UXL327688 VHH327687:VHH327688 VRD327687:VRD327688 WAZ327687:WAZ327688 WKV327687:WKV327688 WUR327687:WUR327688 IF393223:IF393224 SB393223:SB393224 ABX393223:ABX393224 ALT393223:ALT393224 AVP393223:AVP393224 BFL393223:BFL393224 BPH393223:BPH393224 BZD393223:BZD393224 CIZ393223:CIZ393224 CSV393223:CSV393224 DCR393223:DCR393224 DMN393223:DMN393224 DWJ393223:DWJ393224 EGF393223:EGF393224 EQB393223:EQB393224 EZX393223:EZX393224 FJT393223:FJT393224 FTP393223:FTP393224 GDL393223:GDL393224 GNH393223:GNH393224 GXD393223:GXD393224 HGZ393223:HGZ393224 HQV393223:HQV393224 IAR393223:IAR393224 IKN393223:IKN393224 IUJ393223:IUJ393224 JEF393223:JEF393224 JOB393223:JOB393224 JXX393223:JXX393224 KHT393223:KHT393224 KRP393223:KRP393224 LBL393223:LBL393224 LLH393223:LLH393224 LVD393223:LVD393224 MEZ393223:MEZ393224 MOV393223:MOV393224 MYR393223:MYR393224 NIN393223:NIN393224 NSJ393223:NSJ393224 OCF393223:OCF393224 OMB393223:OMB393224 OVX393223:OVX393224 PFT393223:PFT393224 PPP393223:PPP393224 PZL393223:PZL393224 QJH393223:QJH393224 QTD393223:QTD393224 RCZ393223:RCZ393224 RMV393223:RMV393224 RWR393223:RWR393224 SGN393223:SGN393224 SQJ393223:SQJ393224 TAF393223:TAF393224 TKB393223:TKB393224 TTX393223:TTX393224 UDT393223:UDT393224 UNP393223:UNP393224 UXL393223:UXL393224 VHH393223:VHH393224 VRD393223:VRD393224 WAZ393223:WAZ393224 WKV393223:WKV393224 WUR393223:WUR393224 IF458759:IF458760 SB458759:SB458760 ABX458759:ABX458760 ALT458759:ALT458760 AVP458759:AVP458760 BFL458759:BFL458760 BPH458759:BPH458760 BZD458759:BZD458760 CIZ458759:CIZ458760 CSV458759:CSV458760 DCR458759:DCR458760 DMN458759:DMN458760 DWJ458759:DWJ458760 EGF458759:EGF458760 EQB458759:EQB458760 EZX458759:EZX458760 FJT458759:FJT458760 FTP458759:FTP458760 GDL458759:GDL458760 GNH458759:GNH458760 GXD458759:GXD458760 HGZ458759:HGZ458760 HQV458759:HQV458760 IAR458759:IAR458760 IKN458759:IKN458760 IUJ458759:IUJ458760 JEF458759:JEF458760 JOB458759:JOB458760 JXX458759:JXX458760 KHT458759:KHT458760 KRP458759:KRP458760 LBL458759:LBL458760 LLH458759:LLH458760 LVD458759:LVD458760 MEZ458759:MEZ458760 MOV458759:MOV458760 MYR458759:MYR458760 NIN458759:NIN458760 NSJ458759:NSJ458760 OCF458759:OCF458760 OMB458759:OMB458760 OVX458759:OVX458760 PFT458759:PFT458760 PPP458759:PPP458760 PZL458759:PZL458760 QJH458759:QJH458760 QTD458759:QTD458760 RCZ458759:RCZ458760 RMV458759:RMV458760 RWR458759:RWR458760 SGN458759:SGN458760 SQJ458759:SQJ458760 TAF458759:TAF458760 TKB458759:TKB458760 TTX458759:TTX458760 UDT458759:UDT458760 UNP458759:UNP458760 UXL458759:UXL458760 VHH458759:VHH458760 VRD458759:VRD458760 WAZ458759:WAZ458760 WKV458759:WKV458760 WUR458759:WUR458760 IF524295:IF524296 SB524295:SB524296 ABX524295:ABX524296 ALT524295:ALT524296 AVP524295:AVP524296 BFL524295:BFL524296 BPH524295:BPH524296 BZD524295:BZD524296 CIZ524295:CIZ524296 CSV524295:CSV524296 DCR524295:DCR524296 DMN524295:DMN524296 DWJ524295:DWJ524296 EGF524295:EGF524296 EQB524295:EQB524296 EZX524295:EZX524296 FJT524295:FJT524296 FTP524295:FTP524296 GDL524295:GDL524296 GNH524295:GNH524296 GXD524295:GXD524296 HGZ524295:HGZ524296 HQV524295:HQV524296 IAR524295:IAR524296 IKN524295:IKN524296 IUJ524295:IUJ524296 JEF524295:JEF524296 JOB524295:JOB524296 JXX524295:JXX524296 KHT524295:KHT524296 KRP524295:KRP524296 LBL524295:LBL524296 LLH524295:LLH524296 LVD524295:LVD524296 MEZ524295:MEZ524296 MOV524295:MOV524296 MYR524295:MYR524296 NIN524295:NIN524296 NSJ524295:NSJ524296 OCF524295:OCF524296 OMB524295:OMB524296 OVX524295:OVX524296 PFT524295:PFT524296 PPP524295:PPP524296 PZL524295:PZL524296 QJH524295:QJH524296 QTD524295:QTD524296 RCZ524295:RCZ524296 RMV524295:RMV524296 RWR524295:RWR524296 SGN524295:SGN524296 SQJ524295:SQJ524296 TAF524295:TAF524296 TKB524295:TKB524296 TTX524295:TTX524296 UDT524295:UDT524296 UNP524295:UNP524296 UXL524295:UXL524296 VHH524295:VHH524296 VRD524295:VRD524296 WAZ524295:WAZ524296 WKV524295:WKV524296 WUR524295:WUR524296 IF589831:IF589832 SB589831:SB589832 ABX589831:ABX589832 ALT589831:ALT589832 AVP589831:AVP589832 BFL589831:BFL589832 BPH589831:BPH589832 BZD589831:BZD589832 CIZ589831:CIZ589832 CSV589831:CSV589832 DCR589831:DCR589832 DMN589831:DMN589832 DWJ589831:DWJ589832 EGF589831:EGF589832 EQB589831:EQB589832 EZX589831:EZX589832 FJT589831:FJT589832 FTP589831:FTP589832 GDL589831:GDL589832 GNH589831:GNH589832 GXD589831:GXD589832 HGZ589831:HGZ589832 HQV589831:HQV589832 IAR589831:IAR589832 IKN589831:IKN589832 IUJ589831:IUJ589832 JEF589831:JEF589832 JOB589831:JOB589832 JXX589831:JXX589832 KHT589831:KHT589832 KRP589831:KRP589832 LBL589831:LBL589832 LLH589831:LLH589832 LVD589831:LVD589832 MEZ589831:MEZ589832 MOV589831:MOV589832 MYR589831:MYR589832 NIN589831:NIN589832 NSJ589831:NSJ589832 OCF589831:OCF589832 OMB589831:OMB589832 OVX589831:OVX589832 PFT589831:PFT589832 PPP589831:PPP589832 PZL589831:PZL589832 QJH589831:QJH589832 QTD589831:QTD589832 RCZ589831:RCZ589832 RMV589831:RMV589832 RWR589831:RWR589832 SGN589831:SGN589832 SQJ589831:SQJ589832 TAF589831:TAF589832 TKB589831:TKB589832 TTX589831:TTX589832 UDT589831:UDT589832 UNP589831:UNP589832 UXL589831:UXL589832 VHH589831:VHH589832 VRD589831:VRD589832 WAZ589831:WAZ589832 WKV589831:WKV589832 WUR589831:WUR589832 IF655367:IF655368 SB655367:SB655368 ABX655367:ABX655368 ALT655367:ALT655368 AVP655367:AVP655368 BFL655367:BFL655368 BPH655367:BPH655368 BZD655367:BZD655368 CIZ655367:CIZ655368 CSV655367:CSV655368 DCR655367:DCR655368 DMN655367:DMN655368 DWJ655367:DWJ655368 EGF655367:EGF655368 EQB655367:EQB655368 EZX655367:EZX655368 FJT655367:FJT655368 FTP655367:FTP655368 GDL655367:GDL655368 GNH655367:GNH655368 GXD655367:GXD655368 HGZ655367:HGZ655368 HQV655367:HQV655368 IAR655367:IAR655368 IKN655367:IKN655368 IUJ655367:IUJ655368 JEF655367:JEF655368 JOB655367:JOB655368 JXX655367:JXX655368 KHT655367:KHT655368 KRP655367:KRP655368 LBL655367:LBL655368 LLH655367:LLH655368 LVD655367:LVD655368 MEZ655367:MEZ655368 MOV655367:MOV655368 MYR655367:MYR655368 NIN655367:NIN655368 NSJ655367:NSJ655368 OCF655367:OCF655368 OMB655367:OMB655368 OVX655367:OVX655368 PFT655367:PFT655368 PPP655367:PPP655368 PZL655367:PZL655368 QJH655367:QJH655368 QTD655367:QTD655368 RCZ655367:RCZ655368 RMV655367:RMV655368 RWR655367:RWR655368 SGN655367:SGN655368 SQJ655367:SQJ655368 TAF655367:TAF655368 TKB655367:TKB655368 TTX655367:TTX655368 UDT655367:UDT655368 UNP655367:UNP655368 UXL655367:UXL655368 VHH655367:VHH655368 VRD655367:VRD655368 WAZ655367:WAZ655368 WKV655367:WKV655368 WUR655367:WUR655368 IF720903:IF720904 SB720903:SB720904 ABX720903:ABX720904 ALT720903:ALT720904 AVP720903:AVP720904 BFL720903:BFL720904 BPH720903:BPH720904 BZD720903:BZD720904 CIZ720903:CIZ720904 CSV720903:CSV720904 DCR720903:DCR720904 DMN720903:DMN720904 DWJ720903:DWJ720904 EGF720903:EGF720904 EQB720903:EQB720904 EZX720903:EZX720904 FJT720903:FJT720904 FTP720903:FTP720904 GDL720903:GDL720904 GNH720903:GNH720904 GXD720903:GXD720904 HGZ720903:HGZ720904 HQV720903:HQV720904 IAR720903:IAR720904 IKN720903:IKN720904 IUJ720903:IUJ720904 JEF720903:JEF720904 JOB720903:JOB720904 JXX720903:JXX720904 KHT720903:KHT720904 KRP720903:KRP720904 LBL720903:LBL720904 LLH720903:LLH720904 LVD720903:LVD720904 MEZ720903:MEZ720904 MOV720903:MOV720904 MYR720903:MYR720904 NIN720903:NIN720904 NSJ720903:NSJ720904 OCF720903:OCF720904 OMB720903:OMB720904 OVX720903:OVX720904 PFT720903:PFT720904 PPP720903:PPP720904 PZL720903:PZL720904 QJH720903:QJH720904 QTD720903:QTD720904 RCZ720903:RCZ720904 RMV720903:RMV720904 RWR720903:RWR720904 SGN720903:SGN720904 SQJ720903:SQJ720904 TAF720903:TAF720904 TKB720903:TKB720904 TTX720903:TTX720904 UDT720903:UDT720904 UNP720903:UNP720904 UXL720903:UXL720904 VHH720903:VHH720904 VRD720903:VRD720904 WAZ720903:WAZ720904 WKV720903:WKV720904 WUR720903:WUR720904 IF786439:IF786440 SB786439:SB786440 ABX786439:ABX786440 ALT786439:ALT786440 AVP786439:AVP786440 BFL786439:BFL786440 BPH786439:BPH786440 BZD786439:BZD786440 CIZ786439:CIZ786440 CSV786439:CSV786440 DCR786439:DCR786440 DMN786439:DMN786440 DWJ786439:DWJ786440 EGF786439:EGF786440 EQB786439:EQB786440 EZX786439:EZX786440 FJT786439:FJT786440 FTP786439:FTP786440 GDL786439:GDL786440 GNH786439:GNH786440 GXD786439:GXD786440 HGZ786439:HGZ786440 HQV786439:HQV786440 IAR786439:IAR786440 IKN786439:IKN786440 IUJ786439:IUJ786440 JEF786439:JEF786440 JOB786439:JOB786440 JXX786439:JXX786440 KHT786439:KHT786440 KRP786439:KRP786440 LBL786439:LBL786440 LLH786439:LLH786440 LVD786439:LVD786440 MEZ786439:MEZ786440 MOV786439:MOV786440 MYR786439:MYR786440 NIN786439:NIN786440 NSJ786439:NSJ786440 OCF786439:OCF786440 OMB786439:OMB786440 OVX786439:OVX786440 PFT786439:PFT786440 PPP786439:PPP786440 PZL786439:PZL786440 QJH786439:QJH786440 QTD786439:QTD786440 RCZ786439:RCZ786440 RMV786439:RMV786440 RWR786439:RWR786440 SGN786439:SGN786440 SQJ786439:SQJ786440 TAF786439:TAF786440 TKB786439:TKB786440 TTX786439:TTX786440 UDT786439:UDT786440 UNP786439:UNP786440 UXL786439:UXL786440 VHH786439:VHH786440 VRD786439:VRD786440 WAZ786439:WAZ786440 WKV786439:WKV786440 WUR786439:WUR786440 IF851975:IF851976 SB851975:SB851976 ABX851975:ABX851976 ALT851975:ALT851976 AVP851975:AVP851976 BFL851975:BFL851976 BPH851975:BPH851976 BZD851975:BZD851976 CIZ851975:CIZ851976 CSV851975:CSV851976 DCR851975:DCR851976 DMN851975:DMN851976 DWJ851975:DWJ851976 EGF851975:EGF851976 EQB851975:EQB851976 EZX851975:EZX851976 FJT851975:FJT851976 FTP851975:FTP851976 GDL851975:GDL851976 GNH851975:GNH851976 GXD851975:GXD851976 HGZ851975:HGZ851976 HQV851975:HQV851976 IAR851975:IAR851976 IKN851975:IKN851976 IUJ851975:IUJ851976 JEF851975:JEF851976 JOB851975:JOB851976 JXX851975:JXX851976 KHT851975:KHT851976 KRP851975:KRP851976 LBL851975:LBL851976 LLH851975:LLH851976 LVD851975:LVD851976 MEZ851975:MEZ851976 MOV851975:MOV851976 MYR851975:MYR851976 NIN851975:NIN851976 NSJ851975:NSJ851976 OCF851975:OCF851976 OMB851975:OMB851976 OVX851975:OVX851976 PFT851975:PFT851976 PPP851975:PPP851976 PZL851975:PZL851976 QJH851975:QJH851976 QTD851975:QTD851976 RCZ851975:RCZ851976 RMV851975:RMV851976 RWR851975:RWR851976 SGN851975:SGN851976 SQJ851975:SQJ851976 TAF851975:TAF851976 TKB851975:TKB851976 TTX851975:TTX851976 UDT851975:UDT851976 UNP851975:UNP851976 UXL851975:UXL851976 VHH851975:VHH851976 VRD851975:VRD851976 WAZ851975:WAZ851976 WKV851975:WKV851976 WUR851975:WUR851976 IF917511:IF917512 SB917511:SB917512 ABX917511:ABX917512 ALT917511:ALT917512 AVP917511:AVP917512 BFL917511:BFL917512 BPH917511:BPH917512 BZD917511:BZD917512 CIZ917511:CIZ917512 CSV917511:CSV917512 DCR917511:DCR917512 DMN917511:DMN917512 DWJ917511:DWJ917512 EGF917511:EGF917512 EQB917511:EQB917512 EZX917511:EZX917512 FJT917511:FJT917512 FTP917511:FTP917512 GDL917511:GDL917512 GNH917511:GNH917512 GXD917511:GXD917512 HGZ917511:HGZ917512 HQV917511:HQV917512 IAR917511:IAR917512 IKN917511:IKN917512 IUJ917511:IUJ917512 JEF917511:JEF917512 JOB917511:JOB917512 JXX917511:JXX917512 KHT917511:KHT917512 KRP917511:KRP917512 LBL917511:LBL917512 LLH917511:LLH917512 LVD917511:LVD917512 MEZ917511:MEZ917512 MOV917511:MOV917512 MYR917511:MYR917512 NIN917511:NIN917512 NSJ917511:NSJ917512 OCF917511:OCF917512 OMB917511:OMB917512 OVX917511:OVX917512 PFT917511:PFT917512 PPP917511:PPP917512 PZL917511:PZL917512 QJH917511:QJH917512 QTD917511:QTD917512 RCZ917511:RCZ917512 RMV917511:RMV917512 RWR917511:RWR917512 SGN917511:SGN917512 SQJ917511:SQJ917512 TAF917511:TAF917512 TKB917511:TKB917512 TTX917511:TTX917512 UDT917511:UDT917512 UNP917511:UNP917512 UXL917511:UXL917512 VHH917511:VHH917512 VRD917511:VRD917512 WAZ917511:WAZ917512 WKV917511:WKV917512 WUR917511:WUR917512 IF983047:IF983048 SB983047:SB983048 ABX983047:ABX983048 ALT983047:ALT983048 AVP983047:AVP983048 BFL983047:BFL983048 BPH983047:BPH983048 BZD983047:BZD983048 CIZ983047:CIZ983048 CSV983047:CSV983048 DCR983047:DCR983048 DMN983047:DMN983048 DWJ983047:DWJ983048 EGF983047:EGF983048 EQB983047:EQB983048 EZX983047:EZX983048 FJT983047:FJT983048 FTP983047:FTP983048 GDL983047:GDL983048 GNH983047:GNH983048 GXD983047:GXD983048 HGZ983047:HGZ983048 HQV983047:HQV983048 IAR983047:IAR983048 IKN983047:IKN983048 IUJ983047:IUJ983048 JEF983047:JEF983048 JOB983047:JOB983048 JXX983047:JXX983048 KHT983047:KHT983048 KRP983047:KRP983048 LBL983047:LBL983048 LLH983047:LLH983048 LVD983047:LVD983048 MEZ983047:MEZ983048 MOV983047:MOV983048 MYR983047:MYR983048 NIN983047:NIN983048 NSJ983047:NSJ983048 OCF983047:OCF983048 OMB983047:OMB983048 OVX983047:OVX983048 PFT983047:PFT983048 PPP983047:PPP983048 PZL983047:PZL983048 QJH983047:QJH983048 QTD983047:QTD983048 RCZ983047:RCZ983048 RMV983047:RMV983048 RWR983047:RWR983048 SGN983047:SGN983048 SQJ983047:SQJ983048 TAF983047:TAF983048 TKB983047:TKB983048 TTX983047:TTX983048 UDT983047:UDT983048 UNP983047:UNP983048 UXL983047:UXL983048 VHH983047:VHH983048 VRD983047:VRD983048 WAZ983047:WAZ983048 WKV983047:WKV983048 WUR983047:WUR983048 IF4 SB4 ABX4 ALT4 AVP4 BFL4 BPH4 BZD4 CIZ4 CSV4 DCR4 DMN4 DWJ4 EGF4 EQB4 EZX4 FJT4 FTP4 GDL4 GNH4 GXD4 HGZ4 HQV4 IAR4 IKN4 IUJ4 JEF4 JOB4 JXX4 KHT4 KRP4 LBL4 LLH4 LVD4 MEZ4 MOV4 MYR4 NIN4 NSJ4 OCF4 OMB4 OVX4 PFT4 PPP4 PZL4 QJH4 QTD4 RCZ4 RMV4 RWR4 SGN4 SQJ4 TAF4 TKB4 TTX4 UDT4 UNP4 UXL4 VHH4 VRD4 WAZ4 WKV4 WUR4 IF65536:IF65539 SB65536:SB65539 ABX65536:ABX65539 ALT65536:ALT65539 AVP65536:AVP65539 BFL65536:BFL65539 BPH65536:BPH65539 BZD65536:BZD65539 CIZ65536:CIZ65539 CSV65536:CSV65539 DCR65536:DCR65539 DMN65536:DMN65539 DWJ65536:DWJ65539 EGF65536:EGF65539 EQB65536:EQB65539 EZX65536:EZX65539 FJT65536:FJT65539 FTP65536:FTP65539 GDL65536:GDL65539 GNH65536:GNH65539 GXD65536:GXD65539 HGZ65536:HGZ65539 HQV65536:HQV65539 IAR65536:IAR65539 IKN65536:IKN65539 IUJ65536:IUJ65539 JEF65536:JEF65539 JOB65536:JOB65539 JXX65536:JXX65539 KHT65536:KHT65539 KRP65536:KRP65539 LBL65536:LBL65539 LLH65536:LLH65539 LVD65536:LVD65539 MEZ65536:MEZ65539 MOV65536:MOV65539 MYR65536:MYR65539 NIN65536:NIN65539 NSJ65536:NSJ65539 OCF65536:OCF65539 OMB65536:OMB65539 OVX65536:OVX65539 PFT65536:PFT65539 PPP65536:PPP65539 PZL65536:PZL65539 QJH65536:QJH65539 QTD65536:QTD65539 RCZ65536:RCZ65539 RMV65536:RMV65539 RWR65536:RWR65539 SGN65536:SGN65539 SQJ65536:SQJ65539 TAF65536:TAF65539 TKB65536:TKB65539 TTX65536:TTX65539 UDT65536:UDT65539 UNP65536:UNP65539 UXL65536:UXL65539 VHH65536:VHH65539 VRD65536:VRD65539 WAZ65536:WAZ65539 WKV65536:WKV65539 WUR65536:WUR65539 IF131072:IF131075 SB131072:SB131075 ABX131072:ABX131075 ALT131072:ALT131075 AVP131072:AVP131075 BFL131072:BFL131075 BPH131072:BPH131075 BZD131072:BZD131075 CIZ131072:CIZ131075 CSV131072:CSV131075 DCR131072:DCR131075 DMN131072:DMN131075 DWJ131072:DWJ131075 EGF131072:EGF131075 EQB131072:EQB131075 EZX131072:EZX131075 FJT131072:FJT131075 FTP131072:FTP131075 GDL131072:GDL131075 GNH131072:GNH131075 GXD131072:GXD131075 HGZ131072:HGZ131075 HQV131072:HQV131075 IAR131072:IAR131075 IKN131072:IKN131075 IUJ131072:IUJ131075 JEF131072:JEF131075 JOB131072:JOB131075 JXX131072:JXX131075 KHT131072:KHT131075 KRP131072:KRP131075 LBL131072:LBL131075 LLH131072:LLH131075 LVD131072:LVD131075 MEZ131072:MEZ131075 MOV131072:MOV131075 MYR131072:MYR131075 NIN131072:NIN131075 NSJ131072:NSJ131075 OCF131072:OCF131075 OMB131072:OMB131075 OVX131072:OVX131075 PFT131072:PFT131075 PPP131072:PPP131075 PZL131072:PZL131075 QJH131072:QJH131075 QTD131072:QTD131075 RCZ131072:RCZ131075 RMV131072:RMV131075 RWR131072:RWR131075 SGN131072:SGN131075 SQJ131072:SQJ131075 TAF131072:TAF131075 TKB131072:TKB131075 TTX131072:TTX131075 UDT131072:UDT131075 UNP131072:UNP131075 UXL131072:UXL131075 VHH131072:VHH131075 VRD131072:VRD131075 WAZ131072:WAZ131075 WKV131072:WKV131075 WUR131072:WUR131075 IF196608:IF196611 SB196608:SB196611 ABX196608:ABX196611 ALT196608:ALT196611 AVP196608:AVP196611 BFL196608:BFL196611 BPH196608:BPH196611 BZD196608:BZD196611 CIZ196608:CIZ196611 CSV196608:CSV196611 DCR196608:DCR196611 DMN196608:DMN196611 DWJ196608:DWJ196611 EGF196608:EGF196611 EQB196608:EQB196611 EZX196608:EZX196611 FJT196608:FJT196611 FTP196608:FTP196611 GDL196608:GDL196611 GNH196608:GNH196611 GXD196608:GXD196611 HGZ196608:HGZ196611 HQV196608:HQV196611 IAR196608:IAR196611 IKN196608:IKN196611 IUJ196608:IUJ196611 JEF196608:JEF196611 JOB196608:JOB196611 JXX196608:JXX196611 KHT196608:KHT196611 KRP196608:KRP196611 LBL196608:LBL196611 LLH196608:LLH196611 LVD196608:LVD196611 MEZ196608:MEZ196611 MOV196608:MOV196611 MYR196608:MYR196611 NIN196608:NIN196611 NSJ196608:NSJ196611 OCF196608:OCF196611 OMB196608:OMB196611 OVX196608:OVX196611 PFT196608:PFT196611 PPP196608:PPP196611 PZL196608:PZL196611 QJH196608:QJH196611 QTD196608:QTD196611 RCZ196608:RCZ196611 RMV196608:RMV196611 RWR196608:RWR196611 SGN196608:SGN196611 SQJ196608:SQJ196611 TAF196608:TAF196611 TKB196608:TKB196611 TTX196608:TTX196611 UDT196608:UDT196611 UNP196608:UNP196611 UXL196608:UXL196611 VHH196608:VHH196611 VRD196608:VRD196611 WAZ196608:WAZ196611 WKV196608:WKV196611 WUR196608:WUR196611 IF262144:IF262147 SB262144:SB262147 ABX262144:ABX262147 ALT262144:ALT262147 AVP262144:AVP262147 BFL262144:BFL262147 BPH262144:BPH262147 BZD262144:BZD262147 CIZ262144:CIZ262147 CSV262144:CSV262147 DCR262144:DCR262147 DMN262144:DMN262147 DWJ262144:DWJ262147 EGF262144:EGF262147 EQB262144:EQB262147 EZX262144:EZX262147 FJT262144:FJT262147 FTP262144:FTP262147 GDL262144:GDL262147 GNH262144:GNH262147 GXD262144:GXD262147 HGZ262144:HGZ262147 HQV262144:HQV262147 IAR262144:IAR262147 IKN262144:IKN262147 IUJ262144:IUJ262147 JEF262144:JEF262147 JOB262144:JOB262147 JXX262144:JXX262147 KHT262144:KHT262147 KRP262144:KRP262147 LBL262144:LBL262147 LLH262144:LLH262147 LVD262144:LVD262147 MEZ262144:MEZ262147 MOV262144:MOV262147 MYR262144:MYR262147 NIN262144:NIN262147 NSJ262144:NSJ262147 OCF262144:OCF262147 OMB262144:OMB262147 OVX262144:OVX262147 PFT262144:PFT262147 PPP262144:PPP262147 PZL262144:PZL262147 QJH262144:QJH262147 QTD262144:QTD262147 RCZ262144:RCZ262147 RMV262144:RMV262147 RWR262144:RWR262147 SGN262144:SGN262147 SQJ262144:SQJ262147 TAF262144:TAF262147 TKB262144:TKB262147 TTX262144:TTX262147 UDT262144:UDT262147 UNP262144:UNP262147 UXL262144:UXL262147 VHH262144:VHH262147 VRD262144:VRD262147 WAZ262144:WAZ262147 WKV262144:WKV262147 WUR262144:WUR262147 IF327680:IF327683 SB327680:SB327683 ABX327680:ABX327683 ALT327680:ALT327683 AVP327680:AVP327683 BFL327680:BFL327683 BPH327680:BPH327683 BZD327680:BZD327683 CIZ327680:CIZ327683 CSV327680:CSV327683 DCR327680:DCR327683 DMN327680:DMN327683 DWJ327680:DWJ327683 EGF327680:EGF327683 EQB327680:EQB327683 EZX327680:EZX327683 FJT327680:FJT327683 FTP327680:FTP327683 GDL327680:GDL327683 GNH327680:GNH327683 GXD327680:GXD327683 HGZ327680:HGZ327683 HQV327680:HQV327683 IAR327680:IAR327683 IKN327680:IKN327683 IUJ327680:IUJ327683 JEF327680:JEF327683 JOB327680:JOB327683 JXX327680:JXX327683 KHT327680:KHT327683 KRP327680:KRP327683 LBL327680:LBL327683 LLH327680:LLH327683 LVD327680:LVD327683 MEZ327680:MEZ327683 MOV327680:MOV327683 MYR327680:MYR327683 NIN327680:NIN327683 NSJ327680:NSJ327683 OCF327680:OCF327683 OMB327680:OMB327683 OVX327680:OVX327683 PFT327680:PFT327683 PPP327680:PPP327683 PZL327680:PZL327683 QJH327680:QJH327683 QTD327680:QTD327683 RCZ327680:RCZ327683 RMV327680:RMV327683 RWR327680:RWR327683 SGN327680:SGN327683 SQJ327680:SQJ327683 TAF327680:TAF327683 TKB327680:TKB327683 TTX327680:TTX327683 UDT327680:UDT327683 UNP327680:UNP327683 UXL327680:UXL327683 VHH327680:VHH327683 VRD327680:VRD327683 WAZ327680:WAZ327683 WKV327680:WKV327683 WUR327680:WUR327683 IF393216:IF393219 SB393216:SB393219 ABX393216:ABX393219 ALT393216:ALT393219 AVP393216:AVP393219 BFL393216:BFL393219 BPH393216:BPH393219 BZD393216:BZD393219 CIZ393216:CIZ393219 CSV393216:CSV393219 DCR393216:DCR393219 DMN393216:DMN393219 DWJ393216:DWJ393219 EGF393216:EGF393219 EQB393216:EQB393219 EZX393216:EZX393219 FJT393216:FJT393219 FTP393216:FTP393219 GDL393216:GDL393219 GNH393216:GNH393219 GXD393216:GXD393219 HGZ393216:HGZ393219 HQV393216:HQV393219 IAR393216:IAR393219 IKN393216:IKN393219 IUJ393216:IUJ393219 JEF393216:JEF393219 JOB393216:JOB393219 JXX393216:JXX393219 KHT393216:KHT393219 KRP393216:KRP393219 LBL393216:LBL393219 LLH393216:LLH393219 LVD393216:LVD393219 MEZ393216:MEZ393219 MOV393216:MOV393219 MYR393216:MYR393219 NIN393216:NIN393219 NSJ393216:NSJ393219 OCF393216:OCF393219 OMB393216:OMB393219 OVX393216:OVX393219 PFT393216:PFT393219 PPP393216:PPP393219 PZL393216:PZL393219 QJH393216:QJH393219 QTD393216:QTD393219 RCZ393216:RCZ393219 RMV393216:RMV393219 RWR393216:RWR393219 SGN393216:SGN393219 SQJ393216:SQJ393219 TAF393216:TAF393219 TKB393216:TKB393219 TTX393216:TTX393219 UDT393216:UDT393219 UNP393216:UNP393219 UXL393216:UXL393219 VHH393216:VHH393219 VRD393216:VRD393219 WAZ393216:WAZ393219 WKV393216:WKV393219 WUR393216:WUR393219 IF458752:IF458755 SB458752:SB458755 ABX458752:ABX458755 ALT458752:ALT458755 AVP458752:AVP458755 BFL458752:BFL458755 BPH458752:BPH458755 BZD458752:BZD458755 CIZ458752:CIZ458755 CSV458752:CSV458755 DCR458752:DCR458755 DMN458752:DMN458755 DWJ458752:DWJ458755 EGF458752:EGF458755 EQB458752:EQB458755 EZX458752:EZX458755 FJT458752:FJT458755 FTP458752:FTP458755 GDL458752:GDL458755 GNH458752:GNH458755 GXD458752:GXD458755 HGZ458752:HGZ458755 HQV458752:HQV458755 IAR458752:IAR458755 IKN458752:IKN458755 IUJ458752:IUJ458755 JEF458752:JEF458755 JOB458752:JOB458755 JXX458752:JXX458755 KHT458752:KHT458755 KRP458752:KRP458755 LBL458752:LBL458755 LLH458752:LLH458755 LVD458752:LVD458755 MEZ458752:MEZ458755 MOV458752:MOV458755 MYR458752:MYR458755 NIN458752:NIN458755 NSJ458752:NSJ458755 OCF458752:OCF458755 OMB458752:OMB458755 OVX458752:OVX458755 PFT458752:PFT458755 PPP458752:PPP458755 PZL458752:PZL458755 QJH458752:QJH458755 QTD458752:QTD458755 RCZ458752:RCZ458755 RMV458752:RMV458755 RWR458752:RWR458755 SGN458752:SGN458755 SQJ458752:SQJ458755 TAF458752:TAF458755 TKB458752:TKB458755 TTX458752:TTX458755 UDT458752:UDT458755 UNP458752:UNP458755 UXL458752:UXL458755 VHH458752:VHH458755 VRD458752:VRD458755 WAZ458752:WAZ458755 WKV458752:WKV458755 WUR458752:WUR458755 IF524288:IF524291 SB524288:SB524291 ABX524288:ABX524291 ALT524288:ALT524291 AVP524288:AVP524291 BFL524288:BFL524291 BPH524288:BPH524291 BZD524288:BZD524291 CIZ524288:CIZ524291 CSV524288:CSV524291 DCR524288:DCR524291 DMN524288:DMN524291 DWJ524288:DWJ524291 EGF524288:EGF524291 EQB524288:EQB524291 EZX524288:EZX524291 FJT524288:FJT524291 FTP524288:FTP524291 GDL524288:GDL524291 GNH524288:GNH524291 GXD524288:GXD524291 HGZ524288:HGZ524291 HQV524288:HQV524291 IAR524288:IAR524291 IKN524288:IKN524291 IUJ524288:IUJ524291 JEF524288:JEF524291 JOB524288:JOB524291 JXX524288:JXX524291 KHT524288:KHT524291 KRP524288:KRP524291 LBL524288:LBL524291 LLH524288:LLH524291 LVD524288:LVD524291 MEZ524288:MEZ524291 MOV524288:MOV524291 MYR524288:MYR524291 NIN524288:NIN524291 NSJ524288:NSJ524291 OCF524288:OCF524291 OMB524288:OMB524291 OVX524288:OVX524291 PFT524288:PFT524291 PPP524288:PPP524291 PZL524288:PZL524291 QJH524288:QJH524291 QTD524288:QTD524291 RCZ524288:RCZ524291 RMV524288:RMV524291 RWR524288:RWR524291 SGN524288:SGN524291 SQJ524288:SQJ524291 TAF524288:TAF524291 TKB524288:TKB524291 TTX524288:TTX524291 UDT524288:UDT524291 UNP524288:UNP524291 UXL524288:UXL524291 VHH524288:VHH524291 VRD524288:VRD524291 WAZ524288:WAZ524291 WKV524288:WKV524291 WUR524288:WUR524291 IF589824:IF589827 SB589824:SB589827 ABX589824:ABX589827 ALT589824:ALT589827 AVP589824:AVP589827 BFL589824:BFL589827 BPH589824:BPH589827 BZD589824:BZD589827 CIZ589824:CIZ589827 CSV589824:CSV589827 DCR589824:DCR589827 DMN589824:DMN589827 DWJ589824:DWJ589827 EGF589824:EGF589827 EQB589824:EQB589827 EZX589824:EZX589827 FJT589824:FJT589827 FTP589824:FTP589827 GDL589824:GDL589827 GNH589824:GNH589827 GXD589824:GXD589827 HGZ589824:HGZ589827 HQV589824:HQV589827 IAR589824:IAR589827 IKN589824:IKN589827 IUJ589824:IUJ589827 JEF589824:JEF589827 JOB589824:JOB589827 JXX589824:JXX589827 KHT589824:KHT589827 KRP589824:KRP589827 LBL589824:LBL589827 LLH589824:LLH589827 LVD589824:LVD589827 MEZ589824:MEZ589827 MOV589824:MOV589827 MYR589824:MYR589827 NIN589824:NIN589827 NSJ589824:NSJ589827 OCF589824:OCF589827 OMB589824:OMB589827 OVX589824:OVX589827 PFT589824:PFT589827 PPP589824:PPP589827 PZL589824:PZL589827 QJH589824:QJH589827 QTD589824:QTD589827 RCZ589824:RCZ589827 RMV589824:RMV589827 RWR589824:RWR589827 SGN589824:SGN589827 SQJ589824:SQJ589827 TAF589824:TAF589827 TKB589824:TKB589827 TTX589824:TTX589827 UDT589824:UDT589827 UNP589824:UNP589827 UXL589824:UXL589827 VHH589824:VHH589827 VRD589824:VRD589827 WAZ589824:WAZ589827 WKV589824:WKV589827 WUR589824:WUR589827 IF655360:IF655363 SB655360:SB655363 ABX655360:ABX655363 ALT655360:ALT655363 AVP655360:AVP655363 BFL655360:BFL655363 BPH655360:BPH655363 BZD655360:BZD655363 CIZ655360:CIZ655363 CSV655360:CSV655363 DCR655360:DCR655363 DMN655360:DMN655363 DWJ655360:DWJ655363 EGF655360:EGF655363 EQB655360:EQB655363 EZX655360:EZX655363 FJT655360:FJT655363 FTP655360:FTP655363 GDL655360:GDL655363 GNH655360:GNH655363 GXD655360:GXD655363 HGZ655360:HGZ655363 HQV655360:HQV655363 IAR655360:IAR655363 IKN655360:IKN655363 IUJ655360:IUJ655363 JEF655360:JEF655363 JOB655360:JOB655363 JXX655360:JXX655363 KHT655360:KHT655363 KRP655360:KRP655363 LBL655360:LBL655363 LLH655360:LLH655363 LVD655360:LVD655363 MEZ655360:MEZ655363 MOV655360:MOV655363 MYR655360:MYR655363 NIN655360:NIN655363 NSJ655360:NSJ655363 OCF655360:OCF655363 OMB655360:OMB655363 OVX655360:OVX655363 PFT655360:PFT655363 PPP655360:PPP655363 PZL655360:PZL655363 QJH655360:QJH655363 QTD655360:QTD655363 RCZ655360:RCZ655363 RMV655360:RMV655363 RWR655360:RWR655363 SGN655360:SGN655363 SQJ655360:SQJ655363 TAF655360:TAF655363 TKB655360:TKB655363 TTX655360:TTX655363 UDT655360:UDT655363 UNP655360:UNP655363 UXL655360:UXL655363 VHH655360:VHH655363 VRD655360:VRD655363 WAZ655360:WAZ655363 WKV655360:WKV655363 WUR655360:WUR655363 IF720896:IF720899 SB720896:SB720899 ABX720896:ABX720899 ALT720896:ALT720899 AVP720896:AVP720899 BFL720896:BFL720899 BPH720896:BPH720899 BZD720896:BZD720899 CIZ720896:CIZ720899 CSV720896:CSV720899 DCR720896:DCR720899 DMN720896:DMN720899 DWJ720896:DWJ720899 EGF720896:EGF720899 EQB720896:EQB720899 EZX720896:EZX720899 FJT720896:FJT720899 FTP720896:FTP720899 GDL720896:GDL720899 GNH720896:GNH720899 GXD720896:GXD720899 HGZ720896:HGZ720899 HQV720896:HQV720899 IAR720896:IAR720899 IKN720896:IKN720899 IUJ720896:IUJ720899 JEF720896:JEF720899 JOB720896:JOB720899 JXX720896:JXX720899 KHT720896:KHT720899 KRP720896:KRP720899 LBL720896:LBL720899 LLH720896:LLH720899 LVD720896:LVD720899 MEZ720896:MEZ720899 MOV720896:MOV720899 MYR720896:MYR720899 NIN720896:NIN720899 NSJ720896:NSJ720899 OCF720896:OCF720899 OMB720896:OMB720899 OVX720896:OVX720899 PFT720896:PFT720899 PPP720896:PPP720899 PZL720896:PZL720899 QJH720896:QJH720899 QTD720896:QTD720899 RCZ720896:RCZ720899 RMV720896:RMV720899 RWR720896:RWR720899 SGN720896:SGN720899 SQJ720896:SQJ720899 TAF720896:TAF720899 TKB720896:TKB720899 TTX720896:TTX720899 UDT720896:UDT720899 UNP720896:UNP720899 UXL720896:UXL720899 VHH720896:VHH720899 VRD720896:VRD720899 WAZ720896:WAZ720899 WKV720896:WKV720899 WUR720896:WUR720899 IF786432:IF786435 SB786432:SB786435 ABX786432:ABX786435 ALT786432:ALT786435 AVP786432:AVP786435 BFL786432:BFL786435 BPH786432:BPH786435 BZD786432:BZD786435 CIZ786432:CIZ786435 CSV786432:CSV786435 DCR786432:DCR786435 DMN786432:DMN786435 DWJ786432:DWJ786435 EGF786432:EGF786435 EQB786432:EQB786435 EZX786432:EZX786435 FJT786432:FJT786435 FTP786432:FTP786435 GDL786432:GDL786435 GNH786432:GNH786435 GXD786432:GXD786435 HGZ786432:HGZ786435 HQV786432:HQV786435 IAR786432:IAR786435 IKN786432:IKN786435 IUJ786432:IUJ786435 JEF786432:JEF786435 JOB786432:JOB786435 JXX786432:JXX786435 KHT786432:KHT786435 KRP786432:KRP786435 LBL786432:LBL786435 LLH786432:LLH786435 LVD786432:LVD786435 MEZ786432:MEZ786435 MOV786432:MOV786435 MYR786432:MYR786435 NIN786432:NIN786435 NSJ786432:NSJ786435 OCF786432:OCF786435 OMB786432:OMB786435 OVX786432:OVX786435 PFT786432:PFT786435 PPP786432:PPP786435 PZL786432:PZL786435 QJH786432:QJH786435 QTD786432:QTD786435 RCZ786432:RCZ786435 RMV786432:RMV786435 RWR786432:RWR786435 SGN786432:SGN786435 SQJ786432:SQJ786435 TAF786432:TAF786435 TKB786432:TKB786435 TTX786432:TTX786435 UDT786432:UDT786435 UNP786432:UNP786435 UXL786432:UXL786435 VHH786432:VHH786435 VRD786432:VRD786435 WAZ786432:WAZ786435 WKV786432:WKV786435 WUR786432:WUR786435 IF851968:IF851971 SB851968:SB851971 ABX851968:ABX851971 ALT851968:ALT851971 AVP851968:AVP851971 BFL851968:BFL851971 BPH851968:BPH851971 BZD851968:BZD851971 CIZ851968:CIZ851971 CSV851968:CSV851971 DCR851968:DCR851971 DMN851968:DMN851971 DWJ851968:DWJ851971 EGF851968:EGF851971 EQB851968:EQB851971 EZX851968:EZX851971 FJT851968:FJT851971 FTP851968:FTP851971 GDL851968:GDL851971 GNH851968:GNH851971 GXD851968:GXD851971 HGZ851968:HGZ851971 HQV851968:HQV851971 IAR851968:IAR851971 IKN851968:IKN851971 IUJ851968:IUJ851971 JEF851968:JEF851971 JOB851968:JOB851971 JXX851968:JXX851971 KHT851968:KHT851971 KRP851968:KRP851971 LBL851968:LBL851971 LLH851968:LLH851971 LVD851968:LVD851971 MEZ851968:MEZ851971 MOV851968:MOV851971 MYR851968:MYR851971 NIN851968:NIN851971 NSJ851968:NSJ851971 OCF851968:OCF851971 OMB851968:OMB851971 OVX851968:OVX851971 PFT851968:PFT851971 PPP851968:PPP851971 PZL851968:PZL851971 QJH851968:QJH851971 QTD851968:QTD851971 RCZ851968:RCZ851971 RMV851968:RMV851971 RWR851968:RWR851971 SGN851968:SGN851971 SQJ851968:SQJ851971 TAF851968:TAF851971 TKB851968:TKB851971 TTX851968:TTX851971 UDT851968:UDT851971 UNP851968:UNP851971 UXL851968:UXL851971 VHH851968:VHH851971 VRD851968:VRD851971 WAZ851968:WAZ851971 WKV851968:WKV851971 WUR851968:WUR851971 IF917504:IF917507 SB917504:SB917507 ABX917504:ABX917507 ALT917504:ALT917507 AVP917504:AVP917507 BFL917504:BFL917507 BPH917504:BPH917507 BZD917504:BZD917507 CIZ917504:CIZ917507 CSV917504:CSV917507 DCR917504:DCR917507 DMN917504:DMN917507 DWJ917504:DWJ917507 EGF917504:EGF917507 EQB917504:EQB917507 EZX917504:EZX917507 FJT917504:FJT917507 FTP917504:FTP917507 GDL917504:GDL917507 GNH917504:GNH917507 GXD917504:GXD917507 HGZ917504:HGZ917507 HQV917504:HQV917507 IAR917504:IAR917507 IKN917504:IKN917507 IUJ917504:IUJ917507 JEF917504:JEF917507 JOB917504:JOB917507 JXX917504:JXX917507 KHT917504:KHT917507 KRP917504:KRP917507 LBL917504:LBL917507 LLH917504:LLH917507 LVD917504:LVD917507 MEZ917504:MEZ917507 MOV917504:MOV917507 MYR917504:MYR917507 NIN917504:NIN917507 NSJ917504:NSJ917507 OCF917504:OCF917507 OMB917504:OMB917507 OVX917504:OVX917507 PFT917504:PFT917507 PPP917504:PPP917507 PZL917504:PZL917507 QJH917504:QJH917507 QTD917504:QTD917507 RCZ917504:RCZ917507 RMV917504:RMV917507 RWR917504:RWR917507 SGN917504:SGN917507 SQJ917504:SQJ917507 TAF917504:TAF917507 TKB917504:TKB917507 TTX917504:TTX917507 UDT917504:UDT917507 UNP917504:UNP917507 UXL917504:UXL917507 VHH917504:VHH917507 VRD917504:VRD917507 WAZ917504:WAZ917507 WKV917504:WKV917507 WUR917504:WUR917507 IF983040:IF983043 SB983040:SB983043 ABX983040:ABX983043 ALT983040:ALT983043 AVP983040:AVP983043 BFL983040:BFL983043 BPH983040:BPH983043 BZD983040:BZD983043 CIZ983040:CIZ983043 CSV983040:CSV983043 DCR983040:DCR983043 DMN983040:DMN983043 DWJ983040:DWJ983043 EGF983040:EGF983043 EQB983040:EQB983043 EZX983040:EZX983043 FJT983040:FJT983043 FTP983040:FTP983043 GDL983040:GDL983043 GNH983040:GNH983043 GXD983040:GXD983043 HGZ983040:HGZ983043 HQV983040:HQV983043 IAR983040:IAR983043 IKN983040:IKN983043 IUJ983040:IUJ983043 JEF983040:JEF983043 JOB983040:JOB983043 JXX983040:JXX983043 KHT983040:KHT983043 KRP983040:KRP983043 LBL983040:LBL983043 LLH983040:LLH983043 LVD983040:LVD983043 MEZ983040:MEZ983043 MOV983040:MOV983043 MYR983040:MYR983043 NIN983040:NIN983043 NSJ983040:NSJ983043 OCF983040:OCF983043 OMB983040:OMB983043 OVX983040:OVX983043 PFT983040:PFT983043 PPP983040:PPP983043 PZL983040:PZL983043 QJH983040:QJH983043 QTD983040:QTD983043 RCZ983040:RCZ983043 RMV983040:RMV983043 RWR983040:RWR983043 SGN983040:SGN983043 SQJ983040:SQJ983043 TAF983040:TAF983043 TKB983040:TKB983043 TTX983040:TTX983043 UDT983040:UDT983043 UNP983040:UNP983043 UXL983040:UXL983043 VHH983040:VHH983043 VRD983040:VRD983043 WAZ983040:WAZ983043 WKV983040:WKV983043 WUR983040:WUR983043 IF65530:IF65531 SB65530:SB65531 ABX65530:ABX65531 ALT65530:ALT65531 AVP65530:AVP65531 BFL65530:BFL65531 BPH65530:BPH65531 BZD65530:BZD65531 CIZ65530:CIZ65531 CSV65530:CSV65531 DCR65530:DCR65531 DMN65530:DMN65531 DWJ65530:DWJ65531 EGF65530:EGF65531 EQB65530:EQB65531 EZX65530:EZX65531 FJT65530:FJT65531 FTP65530:FTP65531 GDL65530:GDL65531 GNH65530:GNH65531 GXD65530:GXD65531 HGZ65530:HGZ65531 HQV65530:HQV65531 IAR65530:IAR65531 IKN65530:IKN65531 IUJ65530:IUJ65531 JEF65530:JEF65531 JOB65530:JOB65531 JXX65530:JXX65531 KHT65530:KHT65531 KRP65530:KRP65531 LBL65530:LBL65531 LLH65530:LLH65531 LVD65530:LVD65531 MEZ65530:MEZ65531 MOV65530:MOV65531 MYR65530:MYR65531 NIN65530:NIN65531 NSJ65530:NSJ65531 OCF65530:OCF65531 OMB65530:OMB65531 OVX65530:OVX65531 PFT65530:PFT65531 PPP65530:PPP65531 PZL65530:PZL65531 QJH65530:QJH65531 QTD65530:QTD65531 RCZ65530:RCZ65531 RMV65530:RMV65531 RWR65530:RWR65531 SGN65530:SGN65531 SQJ65530:SQJ65531 TAF65530:TAF65531 TKB65530:TKB65531 TTX65530:TTX65531 UDT65530:UDT65531 UNP65530:UNP65531 UXL65530:UXL65531 VHH65530:VHH65531 VRD65530:VRD65531 WAZ65530:WAZ65531 WKV65530:WKV65531 WUR65530:WUR65531 IF131066:IF131067 SB131066:SB131067 ABX131066:ABX131067 ALT131066:ALT131067 AVP131066:AVP131067 BFL131066:BFL131067 BPH131066:BPH131067 BZD131066:BZD131067 CIZ131066:CIZ131067 CSV131066:CSV131067 DCR131066:DCR131067 DMN131066:DMN131067 DWJ131066:DWJ131067 EGF131066:EGF131067 EQB131066:EQB131067 EZX131066:EZX131067 FJT131066:FJT131067 FTP131066:FTP131067 GDL131066:GDL131067 GNH131066:GNH131067 GXD131066:GXD131067 HGZ131066:HGZ131067 HQV131066:HQV131067 IAR131066:IAR131067 IKN131066:IKN131067 IUJ131066:IUJ131067 JEF131066:JEF131067 JOB131066:JOB131067 JXX131066:JXX131067 KHT131066:KHT131067 KRP131066:KRP131067 LBL131066:LBL131067 LLH131066:LLH131067 LVD131066:LVD131067 MEZ131066:MEZ131067 MOV131066:MOV131067 MYR131066:MYR131067 NIN131066:NIN131067 NSJ131066:NSJ131067 OCF131066:OCF131067 OMB131066:OMB131067 OVX131066:OVX131067 PFT131066:PFT131067 PPP131066:PPP131067 PZL131066:PZL131067 QJH131066:QJH131067 QTD131066:QTD131067 RCZ131066:RCZ131067 RMV131066:RMV131067 RWR131066:RWR131067 SGN131066:SGN131067 SQJ131066:SQJ131067 TAF131066:TAF131067 TKB131066:TKB131067 TTX131066:TTX131067 UDT131066:UDT131067 UNP131066:UNP131067 UXL131066:UXL131067 VHH131066:VHH131067 VRD131066:VRD131067 WAZ131066:WAZ131067 WKV131066:WKV131067 WUR131066:WUR131067 IF196602:IF196603 SB196602:SB196603 ABX196602:ABX196603 ALT196602:ALT196603 AVP196602:AVP196603 BFL196602:BFL196603 BPH196602:BPH196603 BZD196602:BZD196603 CIZ196602:CIZ196603 CSV196602:CSV196603 DCR196602:DCR196603 DMN196602:DMN196603 DWJ196602:DWJ196603 EGF196602:EGF196603 EQB196602:EQB196603 EZX196602:EZX196603 FJT196602:FJT196603 FTP196602:FTP196603 GDL196602:GDL196603 GNH196602:GNH196603 GXD196602:GXD196603 HGZ196602:HGZ196603 HQV196602:HQV196603 IAR196602:IAR196603 IKN196602:IKN196603 IUJ196602:IUJ196603 JEF196602:JEF196603 JOB196602:JOB196603 JXX196602:JXX196603 KHT196602:KHT196603 KRP196602:KRP196603 LBL196602:LBL196603 LLH196602:LLH196603 LVD196602:LVD196603 MEZ196602:MEZ196603 MOV196602:MOV196603 MYR196602:MYR196603 NIN196602:NIN196603 NSJ196602:NSJ196603 OCF196602:OCF196603 OMB196602:OMB196603 OVX196602:OVX196603 PFT196602:PFT196603 PPP196602:PPP196603 PZL196602:PZL196603 QJH196602:QJH196603 QTD196602:QTD196603 RCZ196602:RCZ196603 RMV196602:RMV196603 RWR196602:RWR196603 SGN196602:SGN196603 SQJ196602:SQJ196603 TAF196602:TAF196603 TKB196602:TKB196603 TTX196602:TTX196603 UDT196602:UDT196603 UNP196602:UNP196603 UXL196602:UXL196603 VHH196602:VHH196603 VRD196602:VRD196603 WAZ196602:WAZ196603 WKV196602:WKV196603 WUR196602:WUR196603 IF262138:IF262139 SB262138:SB262139 ABX262138:ABX262139 ALT262138:ALT262139 AVP262138:AVP262139 BFL262138:BFL262139 BPH262138:BPH262139 BZD262138:BZD262139 CIZ262138:CIZ262139 CSV262138:CSV262139 DCR262138:DCR262139 DMN262138:DMN262139 DWJ262138:DWJ262139 EGF262138:EGF262139 EQB262138:EQB262139 EZX262138:EZX262139 FJT262138:FJT262139 FTP262138:FTP262139 GDL262138:GDL262139 GNH262138:GNH262139 GXD262138:GXD262139 HGZ262138:HGZ262139 HQV262138:HQV262139 IAR262138:IAR262139 IKN262138:IKN262139 IUJ262138:IUJ262139 JEF262138:JEF262139 JOB262138:JOB262139 JXX262138:JXX262139 KHT262138:KHT262139 KRP262138:KRP262139 LBL262138:LBL262139 LLH262138:LLH262139 LVD262138:LVD262139 MEZ262138:MEZ262139 MOV262138:MOV262139 MYR262138:MYR262139 NIN262138:NIN262139 NSJ262138:NSJ262139 OCF262138:OCF262139 OMB262138:OMB262139 OVX262138:OVX262139 PFT262138:PFT262139 PPP262138:PPP262139 PZL262138:PZL262139 QJH262138:QJH262139 QTD262138:QTD262139 RCZ262138:RCZ262139 RMV262138:RMV262139 RWR262138:RWR262139 SGN262138:SGN262139 SQJ262138:SQJ262139 TAF262138:TAF262139 TKB262138:TKB262139 TTX262138:TTX262139 UDT262138:UDT262139 UNP262138:UNP262139 UXL262138:UXL262139 VHH262138:VHH262139 VRD262138:VRD262139 WAZ262138:WAZ262139 WKV262138:WKV262139 WUR262138:WUR262139 IF327674:IF327675 SB327674:SB327675 ABX327674:ABX327675 ALT327674:ALT327675 AVP327674:AVP327675 BFL327674:BFL327675 BPH327674:BPH327675 BZD327674:BZD327675 CIZ327674:CIZ327675 CSV327674:CSV327675 DCR327674:DCR327675 DMN327674:DMN327675 DWJ327674:DWJ327675 EGF327674:EGF327675 EQB327674:EQB327675 EZX327674:EZX327675 FJT327674:FJT327675 FTP327674:FTP327675 GDL327674:GDL327675 GNH327674:GNH327675 GXD327674:GXD327675 HGZ327674:HGZ327675 HQV327674:HQV327675 IAR327674:IAR327675 IKN327674:IKN327675 IUJ327674:IUJ327675 JEF327674:JEF327675 JOB327674:JOB327675 JXX327674:JXX327675 KHT327674:KHT327675 KRP327674:KRP327675 LBL327674:LBL327675 LLH327674:LLH327675 LVD327674:LVD327675 MEZ327674:MEZ327675 MOV327674:MOV327675 MYR327674:MYR327675 NIN327674:NIN327675 NSJ327674:NSJ327675 OCF327674:OCF327675 OMB327674:OMB327675 OVX327674:OVX327675 PFT327674:PFT327675 PPP327674:PPP327675 PZL327674:PZL327675 QJH327674:QJH327675 QTD327674:QTD327675 RCZ327674:RCZ327675 RMV327674:RMV327675 RWR327674:RWR327675 SGN327674:SGN327675 SQJ327674:SQJ327675 TAF327674:TAF327675 TKB327674:TKB327675 TTX327674:TTX327675 UDT327674:UDT327675 UNP327674:UNP327675 UXL327674:UXL327675 VHH327674:VHH327675 VRD327674:VRD327675 WAZ327674:WAZ327675 WKV327674:WKV327675 WUR327674:WUR327675 IF393210:IF393211 SB393210:SB393211 ABX393210:ABX393211 ALT393210:ALT393211 AVP393210:AVP393211 BFL393210:BFL393211 BPH393210:BPH393211 BZD393210:BZD393211 CIZ393210:CIZ393211 CSV393210:CSV393211 DCR393210:DCR393211 DMN393210:DMN393211 DWJ393210:DWJ393211 EGF393210:EGF393211 EQB393210:EQB393211 EZX393210:EZX393211 FJT393210:FJT393211 FTP393210:FTP393211 GDL393210:GDL393211 GNH393210:GNH393211 GXD393210:GXD393211 HGZ393210:HGZ393211 HQV393210:HQV393211 IAR393210:IAR393211 IKN393210:IKN393211 IUJ393210:IUJ393211 JEF393210:JEF393211 JOB393210:JOB393211 JXX393210:JXX393211 KHT393210:KHT393211 KRP393210:KRP393211 LBL393210:LBL393211 LLH393210:LLH393211 LVD393210:LVD393211 MEZ393210:MEZ393211 MOV393210:MOV393211 MYR393210:MYR393211 NIN393210:NIN393211 NSJ393210:NSJ393211 OCF393210:OCF393211 OMB393210:OMB393211 OVX393210:OVX393211 PFT393210:PFT393211 PPP393210:PPP393211 PZL393210:PZL393211 QJH393210:QJH393211 QTD393210:QTD393211 RCZ393210:RCZ393211 RMV393210:RMV393211 RWR393210:RWR393211 SGN393210:SGN393211 SQJ393210:SQJ393211 TAF393210:TAF393211 TKB393210:TKB393211 TTX393210:TTX393211 UDT393210:UDT393211 UNP393210:UNP393211 UXL393210:UXL393211 VHH393210:VHH393211 VRD393210:VRD393211 WAZ393210:WAZ393211 WKV393210:WKV393211 WUR393210:WUR393211 IF458746:IF458747 SB458746:SB458747 ABX458746:ABX458747 ALT458746:ALT458747 AVP458746:AVP458747 BFL458746:BFL458747 BPH458746:BPH458747 BZD458746:BZD458747 CIZ458746:CIZ458747 CSV458746:CSV458747 DCR458746:DCR458747 DMN458746:DMN458747 DWJ458746:DWJ458747 EGF458746:EGF458747 EQB458746:EQB458747 EZX458746:EZX458747 FJT458746:FJT458747 FTP458746:FTP458747 GDL458746:GDL458747 GNH458746:GNH458747 GXD458746:GXD458747 HGZ458746:HGZ458747 HQV458746:HQV458747 IAR458746:IAR458747 IKN458746:IKN458747 IUJ458746:IUJ458747 JEF458746:JEF458747 JOB458746:JOB458747 JXX458746:JXX458747 KHT458746:KHT458747 KRP458746:KRP458747 LBL458746:LBL458747 LLH458746:LLH458747 LVD458746:LVD458747 MEZ458746:MEZ458747 MOV458746:MOV458747 MYR458746:MYR458747 NIN458746:NIN458747 NSJ458746:NSJ458747 OCF458746:OCF458747 OMB458746:OMB458747 OVX458746:OVX458747 PFT458746:PFT458747 PPP458746:PPP458747 PZL458746:PZL458747 QJH458746:QJH458747 QTD458746:QTD458747 RCZ458746:RCZ458747 RMV458746:RMV458747 RWR458746:RWR458747 SGN458746:SGN458747 SQJ458746:SQJ458747 TAF458746:TAF458747 TKB458746:TKB458747 TTX458746:TTX458747 UDT458746:UDT458747 UNP458746:UNP458747 UXL458746:UXL458747 VHH458746:VHH458747 VRD458746:VRD458747 WAZ458746:WAZ458747 WKV458746:WKV458747 WUR458746:WUR458747 IF524282:IF524283 SB524282:SB524283 ABX524282:ABX524283 ALT524282:ALT524283 AVP524282:AVP524283 BFL524282:BFL524283 BPH524282:BPH524283 BZD524282:BZD524283 CIZ524282:CIZ524283 CSV524282:CSV524283 DCR524282:DCR524283 DMN524282:DMN524283 DWJ524282:DWJ524283 EGF524282:EGF524283 EQB524282:EQB524283 EZX524282:EZX524283 FJT524282:FJT524283 FTP524282:FTP524283 GDL524282:GDL524283 GNH524282:GNH524283 GXD524282:GXD524283 HGZ524282:HGZ524283 HQV524282:HQV524283 IAR524282:IAR524283 IKN524282:IKN524283 IUJ524282:IUJ524283 JEF524282:JEF524283 JOB524282:JOB524283 JXX524282:JXX524283 KHT524282:KHT524283 KRP524282:KRP524283 LBL524282:LBL524283 LLH524282:LLH524283 LVD524282:LVD524283 MEZ524282:MEZ524283 MOV524282:MOV524283 MYR524282:MYR524283 NIN524282:NIN524283 NSJ524282:NSJ524283 OCF524282:OCF524283 OMB524282:OMB524283 OVX524282:OVX524283 PFT524282:PFT524283 PPP524282:PPP524283 PZL524282:PZL524283 QJH524282:QJH524283 QTD524282:QTD524283 RCZ524282:RCZ524283 RMV524282:RMV524283 RWR524282:RWR524283 SGN524282:SGN524283 SQJ524282:SQJ524283 TAF524282:TAF524283 TKB524282:TKB524283 TTX524282:TTX524283 UDT524282:UDT524283 UNP524282:UNP524283 UXL524282:UXL524283 VHH524282:VHH524283 VRD524282:VRD524283 WAZ524282:WAZ524283 WKV524282:WKV524283 WUR524282:WUR524283 IF589818:IF589819 SB589818:SB589819 ABX589818:ABX589819 ALT589818:ALT589819 AVP589818:AVP589819 BFL589818:BFL589819 BPH589818:BPH589819 BZD589818:BZD589819 CIZ589818:CIZ589819 CSV589818:CSV589819 DCR589818:DCR589819 DMN589818:DMN589819 DWJ589818:DWJ589819 EGF589818:EGF589819 EQB589818:EQB589819 EZX589818:EZX589819 FJT589818:FJT589819 FTP589818:FTP589819 GDL589818:GDL589819 GNH589818:GNH589819 GXD589818:GXD589819 HGZ589818:HGZ589819 HQV589818:HQV589819 IAR589818:IAR589819 IKN589818:IKN589819 IUJ589818:IUJ589819 JEF589818:JEF589819 JOB589818:JOB589819 JXX589818:JXX589819 KHT589818:KHT589819 KRP589818:KRP589819 LBL589818:LBL589819 LLH589818:LLH589819 LVD589818:LVD589819 MEZ589818:MEZ589819 MOV589818:MOV589819 MYR589818:MYR589819 NIN589818:NIN589819 NSJ589818:NSJ589819 OCF589818:OCF589819 OMB589818:OMB589819 OVX589818:OVX589819 PFT589818:PFT589819 PPP589818:PPP589819 PZL589818:PZL589819 QJH589818:QJH589819 QTD589818:QTD589819 RCZ589818:RCZ589819 RMV589818:RMV589819 RWR589818:RWR589819 SGN589818:SGN589819 SQJ589818:SQJ589819 TAF589818:TAF589819 TKB589818:TKB589819 TTX589818:TTX589819 UDT589818:UDT589819 UNP589818:UNP589819 UXL589818:UXL589819 VHH589818:VHH589819 VRD589818:VRD589819 WAZ589818:WAZ589819 WKV589818:WKV589819 WUR589818:WUR589819 IF655354:IF655355 SB655354:SB655355 ABX655354:ABX655355 ALT655354:ALT655355 AVP655354:AVP655355 BFL655354:BFL655355 BPH655354:BPH655355 BZD655354:BZD655355 CIZ655354:CIZ655355 CSV655354:CSV655355 DCR655354:DCR655355 DMN655354:DMN655355 DWJ655354:DWJ655355 EGF655354:EGF655355 EQB655354:EQB655355 EZX655354:EZX655355 FJT655354:FJT655355 FTP655354:FTP655355 GDL655354:GDL655355 GNH655354:GNH655355 GXD655354:GXD655355 HGZ655354:HGZ655355 HQV655354:HQV655355 IAR655354:IAR655355 IKN655354:IKN655355 IUJ655354:IUJ655355 JEF655354:JEF655355 JOB655354:JOB655355 JXX655354:JXX655355 KHT655354:KHT655355 KRP655354:KRP655355 LBL655354:LBL655355 LLH655354:LLH655355 LVD655354:LVD655355 MEZ655354:MEZ655355 MOV655354:MOV655355 MYR655354:MYR655355 NIN655354:NIN655355 NSJ655354:NSJ655355 OCF655354:OCF655355 OMB655354:OMB655355 OVX655354:OVX655355 PFT655354:PFT655355 PPP655354:PPP655355 PZL655354:PZL655355 QJH655354:QJH655355 QTD655354:QTD655355 RCZ655354:RCZ655355 RMV655354:RMV655355 RWR655354:RWR655355 SGN655354:SGN655355 SQJ655354:SQJ655355 TAF655354:TAF655355 TKB655354:TKB655355 TTX655354:TTX655355 UDT655354:UDT655355 UNP655354:UNP655355 UXL655354:UXL655355 VHH655354:VHH655355 VRD655354:VRD655355 WAZ655354:WAZ655355 WKV655354:WKV655355 WUR655354:WUR655355 IF720890:IF720891 SB720890:SB720891 ABX720890:ABX720891 ALT720890:ALT720891 AVP720890:AVP720891 BFL720890:BFL720891 BPH720890:BPH720891 BZD720890:BZD720891 CIZ720890:CIZ720891 CSV720890:CSV720891 DCR720890:DCR720891 DMN720890:DMN720891 DWJ720890:DWJ720891 EGF720890:EGF720891 EQB720890:EQB720891 EZX720890:EZX720891 FJT720890:FJT720891 FTP720890:FTP720891 GDL720890:GDL720891 GNH720890:GNH720891 GXD720890:GXD720891 HGZ720890:HGZ720891 HQV720890:HQV720891 IAR720890:IAR720891 IKN720890:IKN720891 IUJ720890:IUJ720891 JEF720890:JEF720891 JOB720890:JOB720891 JXX720890:JXX720891 KHT720890:KHT720891 KRP720890:KRP720891 LBL720890:LBL720891 LLH720890:LLH720891 LVD720890:LVD720891 MEZ720890:MEZ720891 MOV720890:MOV720891 MYR720890:MYR720891 NIN720890:NIN720891 NSJ720890:NSJ720891 OCF720890:OCF720891 OMB720890:OMB720891 OVX720890:OVX720891 PFT720890:PFT720891 PPP720890:PPP720891 PZL720890:PZL720891 QJH720890:QJH720891 QTD720890:QTD720891 RCZ720890:RCZ720891 RMV720890:RMV720891 RWR720890:RWR720891 SGN720890:SGN720891 SQJ720890:SQJ720891 TAF720890:TAF720891 TKB720890:TKB720891 TTX720890:TTX720891 UDT720890:UDT720891 UNP720890:UNP720891 UXL720890:UXL720891 VHH720890:VHH720891 VRD720890:VRD720891 WAZ720890:WAZ720891 WKV720890:WKV720891 WUR720890:WUR720891 IF786426:IF786427 SB786426:SB786427 ABX786426:ABX786427 ALT786426:ALT786427 AVP786426:AVP786427 BFL786426:BFL786427 BPH786426:BPH786427 BZD786426:BZD786427 CIZ786426:CIZ786427 CSV786426:CSV786427 DCR786426:DCR786427 DMN786426:DMN786427 DWJ786426:DWJ786427 EGF786426:EGF786427 EQB786426:EQB786427 EZX786426:EZX786427 FJT786426:FJT786427 FTP786426:FTP786427 GDL786426:GDL786427 GNH786426:GNH786427 GXD786426:GXD786427 HGZ786426:HGZ786427 HQV786426:HQV786427 IAR786426:IAR786427 IKN786426:IKN786427 IUJ786426:IUJ786427 JEF786426:JEF786427 JOB786426:JOB786427 JXX786426:JXX786427 KHT786426:KHT786427 KRP786426:KRP786427 LBL786426:LBL786427 LLH786426:LLH786427 LVD786426:LVD786427 MEZ786426:MEZ786427 MOV786426:MOV786427 MYR786426:MYR786427 NIN786426:NIN786427 NSJ786426:NSJ786427 OCF786426:OCF786427 OMB786426:OMB786427 OVX786426:OVX786427 PFT786426:PFT786427 PPP786426:PPP786427 PZL786426:PZL786427 QJH786426:QJH786427 QTD786426:QTD786427 RCZ786426:RCZ786427 RMV786426:RMV786427 RWR786426:RWR786427 SGN786426:SGN786427 SQJ786426:SQJ786427 TAF786426:TAF786427 TKB786426:TKB786427 TTX786426:TTX786427 UDT786426:UDT786427 UNP786426:UNP786427 UXL786426:UXL786427 VHH786426:VHH786427 VRD786426:VRD786427 WAZ786426:WAZ786427 WKV786426:WKV786427 WUR786426:WUR786427 IF851962:IF851963 SB851962:SB851963 ABX851962:ABX851963 ALT851962:ALT851963 AVP851962:AVP851963 BFL851962:BFL851963 BPH851962:BPH851963 BZD851962:BZD851963 CIZ851962:CIZ851963 CSV851962:CSV851963 DCR851962:DCR851963 DMN851962:DMN851963 DWJ851962:DWJ851963 EGF851962:EGF851963 EQB851962:EQB851963 EZX851962:EZX851963 FJT851962:FJT851963 FTP851962:FTP851963 GDL851962:GDL851963 GNH851962:GNH851963 GXD851962:GXD851963 HGZ851962:HGZ851963 HQV851962:HQV851963 IAR851962:IAR851963 IKN851962:IKN851963 IUJ851962:IUJ851963 JEF851962:JEF851963 JOB851962:JOB851963 JXX851962:JXX851963 KHT851962:KHT851963 KRP851962:KRP851963 LBL851962:LBL851963 LLH851962:LLH851963 LVD851962:LVD851963 MEZ851962:MEZ851963 MOV851962:MOV851963 MYR851962:MYR851963 NIN851962:NIN851963 NSJ851962:NSJ851963 OCF851962:OCF851963 OMB851962:OMB851963 OVX851962:OVX851963 PFT851962:PFT851963 PPP851962:PPP851963 PZL851962:PZL851963 QJH851962:QJH851963 QTD851962:QTD851963 RCZ851962:RCZ851963 RMV851962:RMV851963 RWR851962:RWR851963 SGN851962:SGN851963 SQJ851962:SQJ851963 TAF851962:TAF851963 TKB851962:TKB851963 TTX851962:TTX851963 UDT851962:UDT851963 UNP851962:UNP851963 UXL851962:UXL851963 VHH851962:VHH851963 VRD851962:VRD851963 WAZ851962:WAZ851963 WKV851962:WKV851963 WUR851962:WUR851963 IF917498:IF917499 SB917498:SB917499 ABX917498:ABX917499 ALT917498:ALT917499 AVP917498:AVP917499 BFL917498:BFL917499 BPH917498:BPH917499 BZD917498:BZD917499 CIZ917498:CIZ917499 CSV917498:CSV917499 DCR917498:DCR917499 DMN917498:DMN917499 DWJ917498:DWJ917499 EGF917498:EGF917499 EQB917498:EQB917499 EZX917498:EZX917499 FJT917498:FJT917499 FTP917498:FTP917499 GDL917498:GDL917499 GNH917498:GNH917499 GXD917498:GXD917499 HGZ917498:HGZ917499 HQV917498:HQV917499 IAR917498:IAR917499 IKN917498:IKN917499 IUJ917498:IUJ917499 JEF917498:JEF917499 JOB917498:JOB917499 JXX917498:JXX917499 KHT917498:KHT917499 KRP917498:KRP917499 LBL917498:LBL917499 LLH917498:LLH917499 LVD917498:LVD917499 MEZ917498:MEZ917499 MOV917498:MOV917499 MYR917498:MYR917499 NIN917498:NIN917499 NSJ917498:NSJ917499 OCF917498:OCF917499 OMB917498:OMB917499 OVX917498:OVX917499 PFT917498:PFT917499 PPP917498:PPP917499 PZL917498:PZL917499 QJH917498:QJH917499 QTD917498:QTD917499 RCZ917498:RCZ917499 RMV917498:RMV917499 RWR917498:RWR917499 SGN917498:SGN917499 SQJ917498:SQJ917499 TAF917498:TAF917499 TKB917498:TKB917499 TTX917498:TTX917499 UDT917498:UDT917499 UNP917498:UNP917499 UXL917498:UXL917499 VHH917498:VHH917499 VRD917498:VRD917499 WAZ917498:WAZ917499 WKV917498:WKV917499 WUR917498:WUR917499 IF983034:IF983035 SB983034:SB983035 ABX983034:ABX983035 ALT983034:ALT983035 AVP983034:AVP983035 BFL983034:BFL983035 BPH983034:BPH983035 BZD983034:BZD983035 CIZ983034:CIZ983035 CSV983034:CSV983035 DCR983034:DCR983035 DMN983034:DMN983035 DWJ983034:DWJ983035 EGF983034:EGF983035 EQB983034:EQB983035 EZX983034:EZX983035 FJT983034:FJT983035 FTP983034:FTP983035 GDL983034:GDL983035 GNH983034:GNH983035 GXD983034:GXD983035 HGZ983034:HGZ983035 HQV983034:HQV983035 IAR983034:IAR983035 IKN983034:IKN983035 IUJ983034:IUJ983035 JEF983034:JEF983035 JOB983034:JOB983035 JXX983034:JXX983035 KHT983034:KHT983035 KRP983034:KRP983035 LBL983034:LBL983035 LLH983034:LLH983035 LVD983034:LVD983035 MEZ983034:MEZ983035 MOV983034:MOV983035 MYR983034:MYR983035 NIN983034:NIN983035 NSJ983034:NSJ983035 OCF983034:OCF983035 OMB983034:OMB983035 OVX983034:OVX983035 PFT983034:PFT983035 PPP983034:PPP983035 PZL983034:PZL983035 QJH983034:QJH983035 QTD983034:QTD983035 RCZ983034:RCZ983035 RMV983034:RMV983035 RWR983034:RWR983035 SGN983034:SGN983035 SQJ983034:SQJ983035 TAF983034:TAF983035 TKB983034:TKB983035 TTX983034:TTX983035 UDT983034:UDT983035 UNP983034:UNP983035 UXL983034:UXL983035 VHH983034:VHH983035 VRD983034:VRD983035 WAZ983034:WAZ983035 WKV983034:WKV983035 WUR983034:WUR983035 IF65524:IF65525 SB65524:SB65525 ABX65524:ABX65525 ALT65524:ALT65525 AVP65524:AVP65525 BFL65524:BFL65525 BPH65524:BPH65525 BZD65524:BZD65525 CIZ65524:CIZ65525 CSV65524:CSV65525 DCR65524:DCR65525 DMN65524:DMN65525 DWJ65524:DWJ65525 EGF65524:EGF65525 EQB65524:EQB65525 EZX65524:EZX65525 FJT65524:FJT65525 FTP65524:FTP65525 GDL65524:GDL65525 GNH65524:GNH65525 GXD65524:GXD65525 HGZ65524:HGZ65525 HQV65524:HQV65525 IAR65524:IAR65525 IKN65524:IKN65525 IUJ65524:IUJ65525 JEF65524:JEF65525 JOB65524:JOB65525 JXX65524:JXX65525 KHT65524:KHT65525 KRP65524:KRP65525 LBL65524:LBL65525 LLH65524:LLH65525 LVD65524:LVD65525 MEZ65524:MEZ65525 MOV65524:MOV65525 MYR65524:MYR65525 NIN65524:NIN65525 NSJ65524:NSJ65525 OCF65524:OCF65525 OMB65524:OMB65525 OVX65524:OVX65525 PFT65524:PFT65525 PPP65524:PPP65525 PZL65524:PZL65525 QJH65524:QJH65525 QTD65524:QTD65525 RCZ65524:RCZ65525 RMV65524:RMV65525 RWR65524:RWR65525 SGN65524:SGN65525 SQJ65524:SQJ65525 TAF65524:TAF65525 TKB65524:TKB65525 TTX65524:TTX65525 UDT65524:UDT65525 UNP65524:UNP65525 UXL65524:UXL65525 VHH65524:VHH65525 VRD65524:VRD65525 WAZ65524:WAZ65525 WKV65524:WKV65525 WUR65524:WUR65525 IF131060:IF131061 SB131060:SB131061 ABX131060:ABX131061 ALT131060:ALT131061 AVP131060:AVP131061 BFL131060:BFL131061 BPH131060:BPH131061 BZD131060:BZD131061 CIZ131060:CIZ131061 CSV131060:CSV131061 DCR131060:DCR131061 DMN131060:DMN131061 DWJ131060:DWJ131061 EGF131060:EGF131061 EQB131060:EQB131061 EZX131060:EZX131061 FJT131060:FJT131061 FTP131060:FTP131061 GDL131060:GDL131061 GNH131060:GNH131061 GXD131060:GXD131061 HGZ131060:HGZ131061 HQV131060:HQV131061 IAR131060:IAR131061 IKN131060:IKN131061 IUJ131060:IUJ131061 JEF131060:JEF131061 JOB131060:JOB131061 JXX131060:JXX131061 KHT131060:KHT131061 KRP131060:KRP131061 LBL131060:LBL131061 LLH131060:LLH131061 LVD131060:LVD131061 MEZ131060:MEZ131061 MOV131060:MOV131061 MYR131060:MYR131061 NIN131060:NIN131061 NSJ131060:NSJ131061 OCF131060:OCF131061 OMB131060:OMB131061 OVX131060:OVX131061 PFT131060:PFT131061 PPP131060:PPP131061 PZL131060:PZL131061 QJH131060:QJH131061 QTD131060:QTD131061 RCZ131060:RCZ131061 RMV131060:RMV131061 RWR131060:RWR131061 SGN131060:SGN131061 SQJ131060:SQJ131061 TAF131060:TAF131061 TKB131060:TKB131061 TTX131060:TTX131061 UDT131060:UDT131061 UNP131060:UNP131061 UXL131060:UXL131061 VHH131060:VHH131061 VRD131060:VRD131061 WAZ131060:WAZ131061 WKV131060:WKV131061 WUR131060:WUR131061 IF196596:IF196597 SB196596:SB196597 ABX196596:ABX196597 ALT196596:ALT196597 AVP196596:AVP196597 BFL196596:BFL196597 BPH196596:BPH196597 BZD196596:BZD196597 CIZ196596:CIZ196597 CSV196596:CSV196597 DCR196596:DCR196597 DMN196596:DMN196597 DWJ196596:DWJ196597 EGF196596:EGF196597 EQB196596:EQB196597 EZX196596:EZX196597 FJT196596:FJT196597 FTP196596:FTP196597 GDL196596:GDL196597 GNH196596:GNH196597 GXD196596:GXD196597 HGZ196596:HGZ196597 HQV196596:HQV196597 IAR196596:IAR196597 IKN196596:IKN196597 IUJ196596:IUJ196597 JEF196596:JEF196597 JOB196596:JOB196597 JXX196596:JXX196597 KHT196596:KHT196597 KRP196596:KRP196597 LBL196596:LBL196597 LLH196596:LLH196597 LVD196596:LVD196597 MEZ196596:MEZ196597 MOV196596:MOV196597 MYR196596:MYR196597 NIN196596:NIN196597 NSJ196596:NSJ196597 OCF196596:OCF196597 OMB196596:OMB196597 OVX196596:OVX196597 PFT196596:PFT196597 PPP196596:PPP196597 PZL196596:PZL196597 QJH196596:QJH196597 QTD196596:QTD196597 RCZ196596:RCZ196597 RMV196596:RMV196597 RWR196596:RWR196597 SGN196596:SGN196597 SQJ196596:SQJ196597 TAF196596:TAF196597 TKB196596:TKB196597 TTX196596:TTX196597 UDT196596:UDT196597 UNP196596:UNP196597 UXL196596:UXL196597 VHH196596:VHH196597 VRD196596:VRD196597 WAZ196596:WAZ196597 WKV196596:WKV196597 WUR196596:WUR196597 IF262132:IF262133 SB262132:SB262133 ABX262132:ABX262133 ALT262132:ALT262133 AVP262132:AVP262133 BFL262132:BFL262133 BPH262132:BPH262133 BZD262132:BZD262133 CIZ262132:CIZ262133 CSV262132:CSV262133 DCR262132:DCR262133 DMN262132:DMN262133 DWJ262132:DWJ262133 EGF262132:EGF262133 EQB262132:EQB262133 EZX262132:EZX262133 FJT262132:FJT262133 FTP262132:FTP262133 GDL262132:GDL262133 GNH262132:GNH262133 GXD262132:GXD262133 HGZ262132:HGZ262133 HQV262132:HQV262133 IAR262132:IAR262133 IKN262132:IKN262133 IUJ262132:IUJ262133 JEF262132:JEF262133 JOB262132:JOB262133 JXX262132:JXX262133 KHT262132:KHT262133 KRP262132:KRP262133 LBL262132:LBL262133 LLH262132:LLH262133 LVD262132:LVD262133 MEZ262132:MEZ262133 MOV262132:MOV262133 MYR262132:MYR262133 NIN262132:NIN262133 NSJ262132:NSJ262133 OCF262132:OCF262133 OMB262132:OMB262133 OVX262132:OVX262133 PFT262132:PFT262133 PPP262132:PPP262133 PZL262132:PZL262133 QJH262132:QJH262133 QTD262132:QTD262133 RCZ262132:RCZ262133 RMV262132:RMV262133 RWR262132:RWR262133 SGN262132:SGN262133 SQJ262132:SQJ262133 TAF262132:TAF262133 TKB262132:TKB262133 TTX262132:TTX262133 UDT262132:UDT262133 UNP262132:UNP262133 UXL262132:UXL262133 VHH262132:VHH262133 VRD262132:VRD262133 WAZ262132:WAZ262133 WKV262132:WKV262133 WUR262132:WUR262133 IF327668:IF327669 SB327668:SB327669 ABX327668:ABX327669 ALT327668:ALT327669 AVP327668:AVP327669 BFL327668:BFL327669 BPH327668:BPH327669 BZD327668:BZD327669 CIZ327668:CIZ327669 CSV327668:CSV327669 DCR327668:DCR327669 DMN327668:DMN327669 DWJ327668:DWJ327669 EGF327668:EGF327669 EQB327668:EQB327669 EZX327668:EZX327669 FJT327668:FJT327669 FTP327668:FTP327669 GDL327668:GDL327669 GNH327668:GNH327669 GXD327668:GXD327669 HGZ327668:HGZ327669 HQV327668:HQV327669 IAR327668:IAR327669 IKN327668:IKN327669 IUJ327668:IUJ327669 JEF327668:JEF327669 JOB327668:JOB327669 JXX327668:JXX327669 KHT327668:KHT327669 KRP327668:KRP327669 LBL327668:LBL327669 LLH327668:LLH327669 LVD327668:LVD327669 MEZ327668:MEZ327669 MOV327668:MOV327669 MYR327668:MYR327669 NIN327668:NIN327669 NSJ327668:NSJ327669 OCF327668:OCF327669 OMB327668:OMB327669 OVX327668:OVX327669 PFT327668:PFT327669 PPP327668:PPP327669 PZL327668:PZL327669 QJH327668:QJH327669 QTD327668:QTD327669 RCZ327668:RCZ327669 RMV327668:RMV327669 RWR327668:RWR327669 SGN327668:SGN327669 SQJ327668:SQJ327669 TAF327668:TAF327669 TKB327668:TKB327669 TTX327668:TTX327669 UDT327668:UDT327669 UNP327668:UNP327669 UXL327668:UXL327669 VHH327668:VHH327669 VRD327668:VRD327669 WAZ327668:WAZ327669 WKV327668:WKV327669 WUR327668:WUR327669 IF393204:IF393205 SB393204:SB393205 ABX393204:ABX393205 ALT393204:ALT393205 AVP393204:AVP393205 BFL393204:BFL393205 BPH393204:BPH393205 BZD393204:BZD393205 CIZ393204:CIZ393205 CSV393204:CSV393205 DCR393204:DCR393205 DMN393204:DMN393205 DWJ393204:DWJ393205 EGF393204:EGF393205 EQB393204:EQB393205 EZX393204:EZX393205 FJT393204:FJT393205 FTP393204:FTP393205 GDL393204:GDL393205 GNH393204:GNH393205 GXD393204:GXD393205 HGZ393204:HGZ393205 HQV393204:HQV393205 IAR393204:IAR393205 IKN393204:IKN393205 IUJ393204:IUJ393205 JEF393204:JEF393205 JOB393204:JOB393205 JXX393204:JXX393205 KHT393204:KHT393205 KRP393204:KRP393205 LBL393204:LBL393205 LLH393204:LLH393205 LVD393204:LVD393205 MEZ393204:MEZ393205 MOV393204:MOV393205 MYR393204:MYR393205 NIN393204:NIN393205 NSJ393204:NSJ393205 OCF393204:OCF393205 OMB393204:OMB393205 OVX393204:OVX393205 PFT393204:PFT393205 PPP393204:PPP393205 PZL393204:PZL393205 QJH393204:QJH393205 QTD393204:QTD393205 RCZ393204:RCZ393205 RMV393204:RMV393205 RWR393204:RWR393205 SGN393204:SGN393205 SQJ393204:SQJ393205 TAF393204:TAF393205 TKB393204:TKB393205 TTX393204:TTX393205 UDT393204:UDT393205 UNP393204:UNP393205 UXL393204:UXL393205 VHH393204:VHH393205 VRD393204:VRD393205 WAZ393204:WAZ393205 WKV393204:WKV393205 WUR393204:WUR393205 IF458740:IF458741 SB458740:SB458741 ABX458740:ABX458741 ALT458740:ALT458741 AVP458740:AVP458741 BFL458740:BFL458741 BPH458740:BPH458741 BZD458740:BZD458741 CIZ458740:CIZ458741 CSV458740:CSV458741 DCR458740:DCR458741 DMN458740:DMN458741 DWJ458740:DWJ458741 EGF458740:EGF458741 EQB458740:EQB458741 EZX458740:EZX458741 FJT458740:FJT458741 FTP458740:FTP458741 GDL458740:GDL458741 GNH458740:GNH458741 GXD458740:GXD458741 HGZ458740:HGZ458741 HQV458740:HQV458741 IAR458740:IAR458741 IKN458740:IKN458741 IUJ458740:IUJ458741 JEF458740:JEF458741 JOB458740:JOB458741 JXX458740:JXX458741 KHT458740:KHT458741 KRP458740:KRP458741 LBL458740:LBL458741 LLH458740:LLH458741 LVD458740:LVD458741 MEZ458740:MEZ458741 MOV458740:MOV458741 MYR458740:MYR458741 NIN458740:NIN458741 NSJ458740:NSJ458741 OCF458740:OCF458741 OMB458740:OMB458741 OVX458740:OVX458741 PFT458740:PFT458741 PPP458740:PPP458741 PZL458740:PZL458741 QJH458740:QJH458741 QTD458740:QTD458741 RCZ458740:RCZ458741 RMV458740:RMV458741 RWR458740:RWR458741 SGN458740:SGN458741 SQJ458740:SQJ458741 TAF458740:TAF458741 TKB458740:TKB458741 TTX458740:TTX458741 UDT458740:UDT458741 UNP458740:UNP458741 UXL458740:UXL458741 VHH458740:VHH458741 VRD458740:VRD458741 WAZ458740:WAZ458741 WKV458740:WKV458741 WUR458740:WUR458741 IF524276:IF524277 SB524276:SB524277 ABX524276:ABX524277 ALT524276:ALT524277 AVP524276:AVP524277 BFL524276:BFL524277 BPH524276:BPH524277 BZD524276:BZD524277 CIZ524276:CIZ524277 CSV524276:CSV524277 DCR524276:DCR524277 DMN524276:DMN524277 DWJ524276:DWJ524277 EGF524276:EGF524277 EQB524276:EQB524277 EZX524276:EZX524277 FJT524276:FJT524277 FTP524276:FTP524277 GDL524276:GDL524277 GNH524276:GNH524277 GXD524276:GXD524277 HGZ524276:HGZ524277 HQV524276:HQV524277 IAR524276:IAR524277 IKN524276:IKN524277 IUJ524276:IUJ524277 JEF524276:JEF524277 JOB524276:JOB524277 JXX524276:JXX524277 KHT524276:KHT524277 KRP524276:KRP524277 LBL524276:LBL524277 LLH524276:LLH524277 LVD524276:LVD524277 MEZ524276:MEZ524277 MOV524276:MOV524277 MYR524276:MYR524277 NIN524276:NIN524277 NSJ524276:NSJ524277 OCF524276:OCF524277 OMB524276:OMB524277 OVX524276:OVX524277 PFT524276:PFT524277 PPP524276:PPP524277 PZL524276:PZL524277 QJH524276:QJH524277 QTD524276:QTD524277 RCZ524276:RCZ524277 RMV524276:RMV524277 RWR524276:RWR524277 SGN524276:SGN524277 SQJ524276:SQJ524277 TAF524276:TAF524277 TKB524276:TKB524277 TTX524276:TTX524277 UDT524276:UDT524277 UNP524276:UNP524277 UXL524276:UXL524277 VHH524276:VHH524277 VRD524276:VRD524277 WAZ524276:WAZ524277 WKV524276:WKV524277 WUR524276:WUR524277 IF589812:IF589813 SB589812:SB589813 ABX589812:ABX589813 ALT589812:ALT589813 AVP589812:AVP589813 BFL589812:BFL589813 BPH589812:BPH589813 BZD589812:BZD589813 CIZ589812:CIZ589813 CSV589812:CSV589813 DCR589812:DCR589813 DMN589812:DMN589813 DWJ589812:DWJ589813 EGF589812:EGF589813 EQB589812:EQB589813 EZX589812:EZX589813 FJT589812:FJT589813 FTP589812:FTP589813 GDL589812:GDL589813 GNH589812:GNH589813 GXD589812:GXD589813 HGZ589812:HGZ589813 HQV589812:HQV589813 IAR589812:IAR589813 IKN589812:IKN589813 IUJ589812:IUJ589813 JEF589812:JEF589813 JOB589812:JOB589813 JXX589812:JXX589813 KHT589812:KHT589813 KRP589812:KRP589813 LBL589812:LBL589813 LLH589812:LLH589813 LVD589812:LVD589813 MEZ589812:MEZ589813 MOV589812:MOV589813 MYR589812:MYR589813 NIN589812:NIN589813 NSJ589812:NSJ589813 OCF589812:OCF589813 OMB589812:OMB589813 OVX589812:OVX589813 PFT589812:PFT589813 PPP589812:PPP589813 PZL589812:PZL589813 QJH589812:QJH589813 QTD589812:QTD589813 RCZ589812:RCZ589813 RMV589812:RMV589813 RWR589812:RWR589813 SGN589812:SGN589813 SQJ589812:SQJ589813 TAF589812:TAF589813 TKB589812:TKB589813 TTX589812:TTX589813 UDT589812:UDT589813 UNP589812:UNP589813 UXL589812:UXL589813 VHH589812:VHH589813 VRD589812:VRD589813 WAZ589812:WAZ589813 WKV589812:WKV589813 WUR589812:WUR589813 IF655348:IF655349 SB655348:SB655349 ABX655348:ABX655349 ALT655348:ALT655349 AVP655348:AVP655349 BFL655348:BFL655349 BPH655348:BPH655349 BZD655348:BZD655349 CIZ655348:CIZ655349 CSV655348:CSV655349 DCR655348:DCR655349 DMN655348:DMN655349 DWJ655348:DWJ655349 EGF655348:EGF655349 EQB655348:EQB655349 EZX655348:EZX655349 FJT655348:FJT655349 FTP655348:FTP655349 GDL655348:GDL655349 GNH655348:GNH655349 GXD655348:GXD655349 HGZ655348:HGZ655349 HQV655348:HQV655349 IAR655348:IAR655349 IKN655348:IKN655349 IUJ655348:IUJ655349 JEF655348:JEF655349 JOB655348:JOB655349 JXX655348:JXX655349 KHT655348:KHT655349 KRP655348:KRP655349 LBL655348:LBL655349 LLH655348:LLH655349 LVD655348:LVD655349 MEZ655348:MEZ655349 MOV655348:MOV655349 MYR655348:MYR655349 NIN655348:NIN655349 NSJ655348:NSJ655349 OCF655348:OCF655349 OMB655348:OMB655349 OVX655348:OVX655349 PFT655348:PFT655349 PPP655348:PPP655349 PZL655348:PZL655349 QJH655348:QJH655349 QTD655348:QTD655349 RCZ655348:RCZ655349 RMV655348:RMV655349 RWR655348:RWR655349 SGN655348:SGN655349 SQJ655348:SQJ655349 TAF655348:TAF655349 TKB655348:TKB655349 TTX655348:TTX655349 UDT655348:UDT655349 UNP655348:UNP655349 UXL655348:UXL655349 VHH655348:VHH655349 VRD655348:VRD655349 WAZ655348:WAZ655349 WKV655348:WKV655349 WUR655348:WUR655349 IF720884:IF720885 SB720884:SB720885 ABX720884:ABX720885 ALT720884:ALT720885 AVP720884:AVP720885 BFL720884:BFL720885 BPH720884:BPH720885 BZD720884:BZD720885 CIZ720884:CIZ720885 CSV720884:CSV720885 DCR720884:DCR720885 DMN720884:DMN720885 DWJ720884:DWJ720885 EGF720884:EGF720885 EQB720884:EQB720885 EZX720884:EZX720885 FJT720884:FJT720885 FTP720884:FTP720885 GDL720884:GDL720885 GNH720884:GNH720885 GXD720884:GXD720885 HGZ720884:HGZ720885 HQV720884:HQV720885 IAR720884:IAR720885 IKN720884:IKN720885 IUJ720884:IUJ720885 JEF720884:JEF720885 JOB720884:JOB720885 JXX720884:JXX720885 KHT720884:KHT720885 KRP720884:KRP720885 LBL720884:LBL720885 LLH720884:LLH720885 LVD720884:LVD720885 MEZ720884:MEZ720885 MOV720884:MOV720885 MYR720884:MYR720885 NIN720884:NIN720885 NSJ720884:NSJ720885 OCF720884:OCF720885 OMB720884:OMB720885 OVX720884:OVX720885 PFT720884:PFT720885 PPP720884:PPP720885 PZL720884:PZL720885 QJH720884:QJH720885 QTD720884:QTD720885 RCZ720884:RCZ720885 RMV720884:RMV720885 RWR720884:RWR720885 SGN720884:SGN720885 SQJ720884:SQJ720885 TAF720884:TAF720885 TKB720884:TKB720885 TTX720884:TTX720885 UDT720884:UDT720885 UNP720884:UNP720885 UXL720884:UXL720885 VHH720884:VHH720885 VRD720884:VRD720885 WAZ720884:WAZ720885 WKV720884:WKV720885 WUR720884:WUR720885 IF786420:IF786421 SB786420:SB786421 ABX786420:ABX786421 ALT786420:ALT786421 AVP786420:AVP786421 BFL786420:BFL786421 BPH786420:BPH786421 BZD786420:BZD786421 CIZ786420:CIZ786421 CSV786420:CSV786421 DCR786420:DCR786421 DMN786420:DMN786421 DWJ786420:DWJ786421 EGF786420:EGF786421 EQB786420:EQB786421 EZX786420:EZX786421 FJT786420:FJT786421 FTP786420:FTP786421 GDL786420:GDL786421 GNH786420:GNH786421 GXD786420:GXD786421 HGZ786420:HGZ786421 HQV786420:HQV786421 IAR786420:IAR786421 IKN786420:IKN786421 IUJ786420:IUJ786421 JEF786420:JEF786421 JOB786420:JOB786421 JXX786420:JXX786421 KHT786420:KHT786421 KRP786420:KRP786421 LBL786420:LBL786421 LLH786420:LLH786421 LVD786420:LVD786421 MEZ786420:MEZ786421 MOV786420:MOV786421 MYR786420:MYR786421 NIN786420:NIN786421 NSJ786420:NSJ786421 OCF786420:OCF786421 OMB786420:OMB786421 OVX786420:OVX786421 PFT786420:PFT786421 PPP786420:PPP786421 PZL786420:PZL786421 QJH786420:QJH786421 QTD786420:QTD786421 RCZ786420:RCZ786421 RMV786420:RMV786421 RWR786420:RWR786421 SGN786420:SGN786421 SQJ786420:SQJ786421 TAF786420:TAF786421 TKB786420:TKB786421 TTX786420:TTX786421 UDT786420:UDT786421 UNP786420:UNP786421 UXL786420:UXL786421 VHH786420:VHH786421 VRD786420:VRD786421 WAZ786420:WAZ786421 WKV786420:WKV786421 WUR786420:WUR786421 IF851956:IF851957 SB851956:SB851957 ABX851956:ABX851957 ALT851956:ALT851957 AVP851956:AVP851957 BFL851956:BFL851957 BPH851956:BPH851957 BZD851956:BZD851957 CIZ851956:CIZ851957 CSV851956:CSV851957 DCR851956:DCR851957 DMN851956:DMN851957 DWJ851956:DWJ851957 EGF851956:EGF851957 EQB851956:EQB851957 EZX851956:EZX851957 FJT851956:FJT851957 FTP851956:FTP851957 GDL851956:GDL851957 GNH851956:GNH851957 GXD851956:GXD851957 HGZ851956:HGZ851957 HQV851956:HQV851957 IAR851956:IAR851957 IKN851956:IKN851957 IUJ851956:IUJ851957 JEF851956:JEF851957 JOB851956:JOB851957 JXX851956:JXX851957 KHT851956:KHT851957 KRP851956:KRP851957 LBL851956:LBL851957 LLH851956:LLH851957 LVD851956:LVD851957 MEZ851956:MEZ851957 MOV851956:MOV851957 MYR851956:MYR851957 NIN851956:NIN851957 NSJ851956:NSJ851957 OCF851956:OCF851957 OMB851956:OMB851957 OVX851956:OVX851957 PFT851956:PFT851957 PPP851956:PPP851957 PZL851956:PZL851957 QJH851956:QJH851957 QTD851956:QTD851957 RCZ851956:RCZ851957 RMV851956:RMV851957 RWR851956:RWR851957 SGN851956:SGN851957 SQJ851956:SQJ851957 TAF851956:TAF851957 TKB851956:TKB851957 TTX851956:TTX851957 UDT851956:UDT851957 UNP851956:UNP851957 UXL851956:UXL851957 VHH851956:VHH851957 VRD851956:VRD851957 WAZ851956:WAZ851957 WKV851956:WKV851957 WUR851956:WUR851957 IF917492:IF917493 SB917492:SB917493 ABX917492:ABX917493 ALT917492:ALT917493 AVP917492:AVP917493 BFL917492:BFL917493 BPH917492:BPH917493 BZD917492:BZD917493 CIZ917492:CIZ917493 CSV917492:CSV917493 DCR917492:DCR917493 DMN917492:DMN917493 DWJ917492:DWJ917493 EGF917492:EGF917493 EQB917492:EQB917493 EZX917492:EZX917493 FJT917492:FJT917493 FTP917492:FTP917493 GDL917492:GDL917493 GNH917492:GNH917493 GXD917492:GXD917493 HGZ917492:HGZ917493 HQV917492:HQV917493 IAR917492:IAR917493 IKN917492:IKN917493 IUJ917492:IUJ917493 JEF917492:JEF917493 JOB917492:JOB917493 JXX917492:JXX917493 KHT917492:KHT917493 KRP917492:KRP917493 LBL917492:LBL917493 LLH917492:LLH917493 LVD917492:LVD917493 MEZ917492:MEZ917493 MOV917492:MOV917493 MYR917492:MYR917493 NIN917492:NIN917493 NSJ917492:NSJ917493 OCF917492:OCF917493 OMB917492:OMB917493 OVX917492:OVX917493 PFT917492:PFT917493 PPP917492:PPP917493 PZL917492:PZL917493 QJH917492:QJH917493 QTD917492:QTD917493 RCZ917492:RCZ917493 RMV917492:RMV917493 RWR917492:RWR917493 SGN917492:SGN917493 SQJ917492:SQJ917493 TAF917492:TAF917493 TKB917492:TKB917493 TTX917492:TTX917493 UDT917492:UDT917493 UNP917492:UNP917493 UXL917492:UXL917493 VHH917492:VHH917493 VRD917492:VRD917493 WAZ917492:WAZ917493 WKV917492:WKV917493 WUR917492:WUR917493 IF983028:IF983029 SB983028:SB983029 ABX983028:ABX983029 ALT983028:ALT983029 AVP983028:AVP983029 BFL983028:BFL983029 BPH983028:BPH983029 BZD983028:BZD983029 CIZ983028:CIZ983029 CSV983028:CSV983029 DCR983028:DCR983029 DMN983028:DMN983029 DWJ983028:DWJ983029 EGF983028:EGF983029 EQB983028:EQB983029 EZX983028:EZX983029 FJT983028:FJT983029 FTP983028:FTP983029 GDL983028:GDL983029 GNH983028:GNH983029 GXD983028:GXD983029 HGZ983028:HGZ983029 HQV983028:HQV983029 IAR983028:IAR983029 IKN983028:IKN983029 IUJ983028:IUJ983029 JEF983028:JEF983029 JOB983028:JOB983029 JXX983028:JXX983029 KHT983028:KHT983029 KRP983028:KRP983029 LBL983028:LBL983029 LLH983028:LLH983029 LVD983028:LVD983029 MEZ983028:MEZ983029 MOV983028:MOV983029 MYR983028:MYR983029 NIN983028:NIN983029 NSJ983028:NSJ983029 OCF983028:OCF983029 OMB983028:OMB983029 OVX983028:OVX983029 PFT983028:PFT983029 PPP983028:PPP983029 PZL983028:PZL983029 QJH983028:QJH983029 QTD983028:QTD983029 RCZ983028:RCZ983029 RMV983028:RMV983029 RWR983028:RWR983029 SGN983028:SGN983029 SQJ983028:SQJ983029 TAF983028:TAF983029 TKB983028:TKB983029 TTX983028:TTX983029 UDT983028:UDT983029 UNP983028:UNP983029 UXL983028:UXL983029 VHH983028:VHH983029 VRD983028:VRD983029 WAZ983028:WAZ983029 WKV983028:WKV983029 WUR983028:WUR983029 IF65519:IF65520 SB65519:SB65520 ABX65519:ABX65520 ALT65519:ALT65520 AVP65519:AVP65520 BFL65519:BFL65520 BPH65519:BPH65520 BZD65519:BZD65520 CIZ65519:CIZ65520 CSV65519:CSV65520 DCR65519:DCR65520 DMN65519:DMN65520 DWJ65519:DWJ65520 EGF65519:EGF65520 EQB65519:EQB65520 EZX65519:EZX65520 FJT65519:FJT65520 FTP65519:FTP65520 GDL65519:GDL65520 GNH65519:GNH65520 GXD65519:GXD65520 HGZ65519:HGZ65520 HQV65519:HQV65520 IAR65519:IAR65520 IKN65519:IKN65520 IUJ65519:IUJ65520 JEF65519:JEF65520 JOB65519:JOB65520 JXX65519:JXX65520 KHT65519:KHT65520 KRP65519:KRP65520 LBL65519:LBL65520 LLH65519:LLH65520 LVD65519:LVD65520 MEZ65519:MEZ65520 MOV65519:MOV65520 MYR65519:MYR65520 NIN65519:NIN65520 NSJ65519:NSJ65520 OCF65519:OCF65520 OMB65519:OMB65520 OVX65519:OVX65520 PFT65519:PFT65520 PPP65519:PPP65520 PZL65519:PZL65520 QJH65519:QJH65520 QTD65519:QTD65520 RCZ65519:RCZ65520 RMV65519:RMV65520 RWR65519:RWR65520 SGN65519:SGN65520 SQJ65519:SQJ65520 TAF65519:TAF65520 TKB65519:TKB65520 TTX65519:TTX65520 UDT65519:UDT65520 UNP65519:UNP65520 UXL65519:UXL65520 VHH65519:VHH65520 VRD65519:VRD65520 WAZ65519:WAZ65520 WKV65519:WKV65520 WUR65519:WUR65520 IF131055:IF131056 SB131055:SB131056 ABX131055:ABX131056 ALT131055:ALT131056 AVP131055:AVP131056 BFL131055:BFL131056 BPH131055:BPH131056 BZD131055:BZD131056 CIZ131055:CIZ131056 CSV131055:CSV131056 DCR131055:DCR131056 DMN131055:DMN131056 DWJ131055:DWJ131056 EGF131055:EGF131056 EQB131055:EQB131056 EZX131055:EZX131056 FJT131055:FJT131056 FTP131055:FTP131056 GDL131055:GDL131056 GNH131055:GNH131056 GXD131055:GXD131056 HGZ131055:HGZ131056 HQV131055:HQV131056 IAR131055:IAR131056 IKN131055:IKN131056 IUJ131055:IUJ131056 JEF131055:JEF131056 JOB131055:JOB131056 JXX131055:JXX131056 KHT131055:KHT131056 KRP131055:KRP131056 LBL131055:LBL131056 LLH131055:LLH131056 LVD131055:LVD131056 MEZ131055:MEZ131056 MOV131055:MOV131056 MYR131055:MYR131056 NIN131055:NIN131056 NSJ131055:NSJ131056 OCF131055:OCF131056 OMB131055:OMB131056 OVX131055:OVX131056 PFT131055:PFT131056 PPP131055:PPP131056 PZL131055:PZL131056 QJH131055:QJH131056 QTD131055:QTD131056 RCZ131055:RCZ131056 RMV131055:RMV131056 RWR131055:RWR131056 SGN131055:SGN131056 SQJ131055:SQJ131056 TAF131055:TAF131056 TKB131055:TKB131056 TTX131055:TTX131056 UDT131055:UDT131056 UNP131055:UNP131056 UXL131055:UXL131056 VHH131055:VHH131056 VRD131055:VRD131056 WAZ131055:WAZ131056 WKV131055:WKV131056 WUR131055:WUR131056 IF196591:IF196592 SB196591:SB196592 ABX196591:ABX196592 ALT196591:ALT196592 AVP196591:AVP196592 BFL196591:BFL196592 BPH196591:BPH196592 BZD196591:BZD196592 CIZ196591:CIZ196592 CSV196591:CSV196592 DCR196591:DCR196592 DMN196591:DMN196592 DWJ196591:DWJ196592 EGF196591:EGF196592 EQB196591:EQB196592 EZX196591:EZX196592 FJT196591:FJT196592 FTP196591:FTP196592 GDL196591:GDL196592 GNH196591:GNH196592 GXD196591:GXD196592 HGZ196591:HGZ196592 HQV196591:HQV196592 IAR196591:IAR196592 IKN196591:IKN196592 IUJ196591:IUJ196592 JEF196591:JEF196592 JOB196591:JOB196592 JXX196591:JXX196592 KHT196591:KHT196592 KRP196591:KRP196592 LBL196591:LBL196592 LLH196591:LLH196592 LVD196591:LVD196592 MEZ196591:MEZ196592 MOV196591:MOV196592 MYR196591:MYR196592 NIN196591:NIN196592 NSJ196591:NSJ196592 OCF196591:OCF196592 OMB196591:OMB196592 OVX196591:OVX196592 PFT196591:PFT196592 PPP196591:PPP196592 PZL196591:PZL196592 QJH196591:QJH196592 QTD196591:QTD196592 RCZ196591:RCZ196592 RMV196591:RMV196592 RWR196591:RWR196592 SGN196591:SGN196592 SQJ196591:SQJ196592 TAF196591:TAF196592 TKB196591:TKB196592 TTX196591:TTX196592 UDT196591:UDT196592 UNP196591:UNP196592 UXL196591:UXL196592 VHH196591:VHH196592 VRD196591:VRD196592 WAZ196591:WAZ196592 WKV196591:WKV196592 WUR196591:WUR196592 IF262127:IF262128 SB262127:SB262128 ABX262127:ABX262128 ALT262127:ALT262128 AVP262127:AVP262128 BFL262127:BFL262128 BPH262127:BPH262128 BZD262127:BZD262128 CIZ262127:CIZ262128 CSV262127:CSV262128 DCR262127:DCR262128 DMN262127:DMN262128 DWJ262127:DWJ262128 EGF262127:EGF262128 EQB262127:EQB262128 EZX262127:EZX262128 FJT262127:FJT262128 FTP262127:FTP262128 GDL262127:GDL262128 GNH262127:GNH262128 GXD262127:GXD262128 HGZ262127:HGZ262128 HQV262127:HQV262128 IAR262127:IAR262128 IKN262127:IKN262128 IUJ262127:IUJ262128 JEF262127:JEF262128 JOB262127:JOB262128 JXX262127:JXX262128 KHT262127:KHT262128 KRP262127:KRP262128 LBL262127:LBL262128 LLH262127:LLH262128 LVD262127:LVD262128 MEZ262127:MEZ262128 MOV262127:MOV262128 MYR262127:MYR262128 NIN262127:NIN262128 NSJ262127:NSJ262128 OCF262127:OCF262128 OMB262127:OMB262128 OVX262127:OVX262128 PFT262127:PFT262128 PPP262127:PPP262128 PZL262127:PZL262128 QJH262127:QJH262128 QTD262127:QTD262128 RCZ262127:RCZ262128 RMV262127:RMV262128 RWR262127:RWR262128 SGN262127:SGN262128 SQJ262127:SQJ262128 TAF262127:TAF262128 TKB262127:TKB262128 TTX262127:TTX262128 UDT262127:UDT262128 UNP262127:UNP262128 UXL262127:UXL262128 VHH262127:VHH262128 VRD262127:VRD262128 WAZ262127:WAZ262128 WKV262127:WKV262128 WUR262127:WUR262128 IF327663:IF327664 SB327663:SB327664 ABX327663:ABX327664 ALT327663:ALT327664 AVP327663:AVP327664 BFL327663:BFL327664 BPH327663:BPH327664 BZD327663:BZD327664 CIZ327663:CIZ327664 CSV327663:CSV327664 DCR327663:DCR327664 DMN327663:DMN327664 DWJ327663:DWJ327664 EGF327663:EGF327664 EQB327663:EQB327664 EZX327663:EZX327664 FJT327663:FJT327664 FTP327663:FTP327664 GDL327663:GDL327664 GNH327663:GNH327664 GXD327663:GXD327664 HGZ327663:HGZ327664 HQV327663:HQV327664 IAR327663:IAR327664 IKN327663:IKN327664 IUJ327663:IUJ327664 JEF327663:JEF327664 JOB327663:JOB327664 JXX327663:JXX327664 KHT327663:KHT327664 KRP327663:KRP327664 LBL327663:LBL327664 LLH327663:LLH327664 LVD327663:LVD327664 MEZ327663:MEZ327664 MOV327663:MOV327664 MYR327663:MYR327664 NIN327663:NIN327664 NSJ327663:NSJ327664 OCF327663:OCF327664 OMB327663:OMB327664 OVX327663:OVX327664 PFT327663:PFT327664 PPP327663:PPP327664 PZL327663:PZL327664 QJH327663:QJH327664 QTD327663:QTD327664 RCZ327663:RCZ327664 RMV327663:RMV327664 RWR327663:RWR327664 SGN327663:SGN327664 SQJ327663:SQJ327664 TAF327663:TAF327664 TKB327663:TKB327664 TTX327663:TTX327664 UDT327663:UDT327664 UNP327663:UNP327664 UXL327663:UXL327664 VHH327663:VHH327664 VRD327663:VRD327664 WAZ327663:WAZ327664 WKV327663:WKV327664 WUR327663:WUR327664 IF393199:IF393200 SB393199:SB393200 ABX393199:ABX393200 ALT393199:ALT393200 AVP393199:AVP393200 BFL393199:BFL393200 BPH393199:BPH393200 BZD393199:BZD393200 CIZ393199:CIZ393200 CSV393199:CSV393200 DCR393199:DCR393200 DMN393199:DMN393200 DWJ393199:DWJ393200 EGF393199:EGF393200 EQB393199:EQB393200 EZX393199:EZX393200 FJT393199:FJT393200 FTP393199:FTP393200 GDL393199:GDL393200 GNH393199:GNH393200 GXD393199:GXD393200 HGZ393199:HGZ393200 HQV393199:HQV393200 IAR393199:IAR393200 IKN393199:IKN393200 IUJ393199:IUJ393200 JEF393199:JEF393200 JOB393199:JOB393200 JXX393199:JXX393200 KHT393199:KHT393200 KRP393199:KRP393200 LBL393199:LBL393200 LLH393199:LLH393200 LVD393199:LVD393200 MEZ393199:MEZ393200 MOV393199:MOV393200 MYR393199:MYR393200 NIN393199:NIN393200 NSJ393199:NSJ393200 OCF393199:OCF393200 OMB393199:OMB393200 OVX393199:OVX393200 PFT393199:PFT393200 PPP393199:PPP393200 PZL393199:PZL393200 QJH393199:QJH393200 QTD393199:QTD393200 RCZ393199:RCZ393200 RMV393199:RMV393200 RWR393199:RWR393200 SGN393199:SGN393200 SQJ393199:SQJ393200 TAF393199:TAF393200 TKB393199:TKB393200 TTX393199:TTX393200 UDT393199:UDT393200 UNP393199:UNP393200 UXL393199:UXL393200 VHH393199:VHH393200 VRD393199:VRD393200 WAZ393199:WAZ393200 WKV393199:WKV393200 WUR393199:WUR393200 IF458735:IF458736 SB458735:SB458736 ABX458735:ABX458736 ALT458735:ALT458736 AVP458735:AVP458736 BFL458735:BFL458736 BPH458735:BPH458736 BZD458735:BZD458736 CIZ458735:CIZ458736 CSV458735:CSV458736 DCR458735:DCR458736 DMN458735:DMN458736 DWJ458735:DWJ458736 EGF458735:EGF458736 EQB458735:EQB458736 EZX458735:EZX458736 FJT458735:FJT458736 FTP458735:FTP458736 GDL458735:GDL458736 GNH458735:GNH458736 GXD458735:GXD458736 HGZ458735:HGZ458736 HQV458735:HQV458736 IAR458735:IAR458736 IKN458735:IKN458736 IUJ458735:IUJ458736 JEF458735:JEF458736 JOB458735:JOB458736 JXX458735:JXX458736 KHT458735:KHT458736 KRP458735:KRP458736 LBL458735:LBL458736 LLH458735:LLH458736 LVD458735:LVD458736 MEZ458735:MEZ458736 MOV458735:MOV458736 MYR458735:MYR458736 NIN458735:NIN458736 NSJ458735:NSJ458736 OCF458735:OCF458736 OMB458735:OMB458736 OVX458735:OVX458736 PFT458735:PFT458736 PPP458735:PPP458736 PZL458735:PZL458736 QJH458735:QJH458736 QTD458735:QTD458736 RCZ458735:RCZ458736 RMV458735:RMV458736 RWR458735:RWR458736 SGN458735:SGN458736 SQJ458735:SQJ458736 TAF458735:TAF458736 TKB458735:TKB458736 TTX458735:TTX458736 UDT458735:UDT458736 UNP458735:UNP458736 UXL458735:UXL458736 VHH458735:VHH458736 VRD458735:VRD458736 WAZ458735:WAZ458736 WKV458735:WKV458736 WUR458735:WUR458736 IF524271:IF524272 SB524271:SB524272 ABX524271:ABX524272 ALT524271:ALT524272 AVP524271:AVP524272 BFL524271:BFL524272 BPH524271:BPH524272 BZD524271:BZD524272 CIZ524271:CIZ524272 CSV524271:CSV524272 DCR524271:DCR524272 DMN524271:DMN524272 DWJ524271:DWJ524272 EGF524271:EGF524272 EQB524271:EQB524272 EZX524271:EZX524272 FJT524271:FJT524272 FTP524271:FTP524272 GDL524271:GDL524272 GNH524271:GNH524272 GXD524271:GXD524272 HGZ524271:HGZ524272 HQV524271:HQV524272 IAR524271:IAR524272 IKN524271:IKN524272 IUJ524271:IUJ524272 JEF524271:JEF524272 JOB524271:JOB524272 JXX524271:JXX524272 KHT524271:KHT524272 KRP524271:KRP524272 LBL524271:LBL524272 LLH524271:LLH524272 LVD524271:LVD524272 MEZ524271:MEZ524272 MOV524271:MOV524272 MYR524271:MYR524272 NIN524271:NIN524272 NSJ524271:NSJ524272 OCF524271:OCF524272 OMB524271:OMB524272 OVX524271:OVX524272 PFT524271:PFT524272 PPP524271:PPP524272 PZL524271:PZL524272 QJH524271:QJH524272 QTD524271:QTD524272 RCZ524271:RCZ524272 RMV524271:RMV524272 RWR524271:RWR524272 SGN524271:SGN524272 SQJ524271:SQJ524272 TAF524271:TAF524272 TKB524271:TKB524272 TTX524271:TTX524272 UDT524271:UDT524272 UNP524271:UNP524272 UXL524271:UXL524272 VHH524271:VHH524272 VRD524271:VRD524272 WAZ524271:WAZ524272 WKV524271:WKV524272 WUR524271:WUR524272 IF589807:IF589808 SB589807:SB589808 ABX589807:ABX589808 ALT589807:ALT589808 AVP589807:AVP589808 BFL589807:BFL589808 BPH589807:BPH589808 BZD589807:BZD589808 CIZ589807:CIZ589808 CSV589807:CSV589808 DCR589807:DCR589808 DMN589807:DMN589808 DWJ589807:DWJ589808 EGF589807:EGF589808 EQB589807:EQB589808 EZX589807:EZX589808 FJT589807:FJT589808 FTP589807:FTP589808 GDL589807:GDL589808 GNH589807:GNH589808 GXD589807:GXD589808 HGZ589807:HGZ589808 HQV589807:HQV589808 IAR589807:IAR589808 IKN589807:IKN589808 IUJ589807:IUJ589808 JEF589807:JEF589808 JOB589807:JOB589808 JXX589807:JXX589808 KHT589807:KHT589808 KRP589807:KRP589808 LBL589807:LBL589808 LLH589807:LLH589808 LVD589807:LVD589808 MEZ589807:MEZ589808 MOV589807:MOV589808 MYR589807:MYR589808 NIN589807:NIN589808 NSJ589807:NSJ589808 OCF589807:OCF589808 OMB589807:OMB589808 OVX589807:OVX589808 PFT589807:PFT589808 PPP589807:PPP589808 PZL589807:PZL589808 QJH589807:QJH589808 QTD589807:QTD589808 RCZ589807:RCZ589808 RMV589807:RMV589808 RWR589807:RWR589808 SGN589807:SGN589808 SQJ589807:SQJ589808 TAF589807:TAF589808 TKB589807:TKB589808 TTX589807:TTX589808 UDT589807:UDT589808 UNP589807:UNP589808 UXL589807:UXL589808 VHH589807:VHH589808 VRD589807:VRD589808 WAZ589807:WAZ589808 WKV589807:WKV589808 WUR589807:WUR589808 IF655343:IF655344 SB655343:SB655344 ABX655343:ABX655344 ALT655343:ALT655344 AVP655343:AVP655344 BFL655343:BFL655344 BPH655343:BPH655344 BZD655343:BZD655344 CIZ655343:CIZ655344 CSV655343:CSV655344 DCR655343:DCR655344 DMN655343:DMN655344 DWJ655343:DWJ655344 EGF655343:EGF655344 EQB655343:EQB655344 EZX655343:EZX655344 FJT655343:FJT655344 FTP655343:FTP655344 GDL655343:GDL655344 GNH655343:GNH655344 GXD655343:GXD655344 HGZ655343:HGZ655344 HQV655343:HQV655344 IAR655343:IAR655344 IKN655343:IKN655344 IUJ655343:IUJ655344 JEF655343:JEF655344 JOB655343:JOB655344 JXX655343:JXX655344 KHT655343:KHT655344 KRP655343:KRP655344 LBL655343:LBL655344 LLH655343:LLH655344 LVD655343:LVD655344 MEZ655343:MEZ655344 MOV655343:MOV655344 MYR655343:MYR655344 NIN655343:NIN655344 NSJ655343:NSJ655344 OCF655343:OCF655344 OMB655343:OMB655344 OVX655343:OVX655344 PFT655343:PFT655344 PPP655343:PPP655344 PZL655343:PZL655344 QJH655343:QJH655344 QTD655343:QTD655344 RCZ655343:RCZ655344 RMV655343:RMV655344 RWR655343:RWR655344 SGN655343:SGN655344 SQJ655343:SQJ655344 TAF655343:TAF655344 TKB655343:TKB655344 TTX655343:TTX655344 UDT655343:UDT655344 UNP655343:UNP655344 UXL655343:UXL655344 VHH655343:VHH655344 VRD655343:VRD655344 WAZ655343:WAZ655344 WKV655343:WKV655344 WUR655343:WUR655344 IF720879:IF720880 SB720879:SB720880 ABX720879:ABX720880 ALT720879:ALT720880 AVP720879:AVP720880 BFL720879:BFL720880 BPH720879:BPH720880 BZD720879:BZD720880 CIZ720879:CIZ720880 CSV720879:CSV720880 DCR720879:DCR720880 DMN720879:DMN720880 DWJ720879:DWJ720880 EGF720879:EGF720880 EQB720879:EQB720880 EZX720879:EZX720880 FJT720879:FJT720880 FTP720879:FTP720880 GDL720879:GDL720880 GNH720879:GNH720880 GXD720879:GXD720880 HGZ720879:HGZ720880 HQV720879:HQV720880 IAR720879:IAR720880 IKN720879:IKN720880 IUJ720879:IUJ720880 JEF720879:JEF720880 JOB720879:JOB720880 JXX720879:JXX720880 KHT720879:KHT720880 KRP720879:KRP720880 LBL720879:LBL720880 LLH720879:LLH720880 LVD720879:LVD720880 MEZ720879:MEZ720880 MOV720879:MOV720880 MYR720879:MYR720880 NIN720879:NIN720880 NSJ720879:NSJ720880 OCF720879:OCF720880 OMB720879:OMB720880 OVX720879:OVX720880 PFT720879:PFT720880 PPP720879:PPP720880 PZL720879:PZL720880 QJH720879:QJH720880 QTD720879:QTD720880 RCZ720879:RCZ720880 RMV720879:RMV720880 RWR720879:RWR720880 SGN720879:SGN720880 SQJ720879:SQJ720880 TAF720879:TAF720880 TKB720879:TKB720880 TTX720879:TTX720880 UDT720879:UDT720880 UNP720879:UNP720880 UXL720879:UXL720880 VHH720879:VHH720880 VRD720879:VRD720880 WAZ720879:WAZ720880 WKV720879:WKV720880 WUR720879:WUR720880 IF786415:IF786416 SB786415:SB786416 ABX786415:ABX786416 ALT786415:ALT786416 AVP786415:AVP786416 BFL786415:BFL786416 BPH786415:BPH786416 BZD786415:BZD786416 CIZ786415:CIZ786416 CSV786415:CSV786416 DCR786415:DCR786416 DMN786415:DMN786416 DWJ786415:DWJ786416 EGF786415:EGF786416 EQB786415:EQB786416 EZX786415:EZX786416 FJT786415:FJT786416 FTP786415:FTP786416 GDL786415:GDL786416 GNH786415:GNH786416 GXD786415:GXD786416 HGZ786415:HGZ786416 HQV786415:HQV786416 IAR786415:IAR786416 IKN786415:IKN786416 IUJ786415:IUJ786416 JEF786415:JEF786416 JOB786415:JOB786416 JXX786415:JXX786416 KHT786415:KHT786416 KRP786415:KRP786416 LBL786415:LBL786416 LLH786415:LLH786416 LVD786415:LVD786416 MEZ786415:MEZ786416 MOV786415:MOV786416 MYR786415:MYR786416 NIN786415:NIN786416 NSJ786415:NSJ786416 OCF786415:OCF786416 OMB786415:OMB786416 OVX786415:OVX786416 PFT786415:PFT786416 PPP786415:PPP786416 PZL786415:PZL786416 QJH786415:QJH786416 QTD786415:QTD786416 RCZ786415:RCZ786416 RMV786415:RMV786416 RWR786415:RWR786416 SGN786415:SGN786416 SQJ786415:SQJ786416 TAF786415:TAF786416 TKB786415:TKB786416 TTX786415:TTX786416 UDT786415:UDT786416 UNP786415:UNP786416 UXL786415:UXL786416 VHH786415:VHH786416 VRD786415:VRD786416 WAZ786415:WAZ786416 WKV786415:WKV786416 WUR786415:WUR786416 IF851951:IF851952 SB851951:SB851952 ABX851951:ABX851952 ALT851951:ALT851952 AVP851951:AVP851952 BFL851951:BFL851952 BPH851951:BPH851952 BZD851951:BZD851952 CIZ851951:CIZ851952 CSV851951:CSV851952 DCR851951:DCR851952 DMN851951:DMN851952 DWJ851951:DWJ851952 EGF851951:EGF851952 EQB851951:EQB851952 EZX851951:EZX851952 FJT851951:FJT851952 FTP851951:FTP851952 GDL851951:GDL851952 GNH851951:GNH851952 GXD851951:GXD851952 HGZ851951:HGZ851952 HQV851951:HQV851952 IAR851951:IAR851952 IKN851951:IKN851952 IUJ851951:IUJ851952 JEF851951:JEF851952 JOB851951:JOB851952 JXX851951:JXX851952 KHT851951:KHT851952 KRP851951:KRP851952 LBL851951:LBL851952 LLH851951:LLH851952 LVD851951:LVD851952 MEZ851951:MEZ851952 MOV851951:MOV851952 MYR851951:MYR851952 NIN851951:NIN851952 NSJ851951:NSJ851952 OCF851951:OCF851952 OMB851951:OMB851952 OVX851951:OVX851952 PFT851951:PFT851952 PPP851951:PPP851952 PZL851951:PZL851952 QJH851951:QJH851952 QTD851951:QTD851952 RCZ851951:RCZ851952 RMV851951:RMV851952 RWR851951:RWR851952 SGN851951:SGN851952 SQJ851951:SQJ851952 TAF851951:TAF851952 TKB851951:TKB851952 TTX851951:TTX851952 UDT851951:UDT851952 UNP851951:UNP851952 UXL851951:UXL851952 VHH851951:VHH851952 VRD851951:VRD851952 WAZ851951:WAZ851952 WKV851951:WKV851952 WUR851951:WUR851952 IF917487:IF917488 SB917487:SB917488 ABX917487:ABX917488 ALT917487:ALT917488 AVP917487:AVP917488 BFL917487:BFL917488 BPH917487:BPH917488 BZD917487:BZD917488 CIZ917487:CIZ917488 CSV917487:CSV917488 DCR917487:DCR917488 DMN917487:DMN917488 DWJ917487:DWJ917488 EGF917487:EGF917488 EQB917487:EQB917488 EZX917487:EZX917488 FJT917487:FJT917488 FTP917487:FTP917488 GDL917487:GDL917488 GNH917487:GNH917488 GXD917487:GXD917488 HGZ917487:HGZ917488 HQV917487:HQV917488 IAR917487:IAR917488 IKN917487:IKN917488 IUJ917487:IUJ917488 JEF917487:JEF917488 JOB917487:JOB917488 JXX917487:JXX917488 KHT917487:KHT917488 KRP917487:KRP917488 LBL917487:LBL917488 LLH917487:LLH917488 LVD917487:LVD917488 MEZ917487:MEZ917488 MOV917487:MOV917488 MYR917487:MYR917488 NIN917487:NIN917488 NSJ917487:NSJ917488 OCF917487:OCF917488 OMB917487:OMB917488 OVX917487:OVX917488 PFT917487:PFT917488 PPP917487:PPP917488 PZL917487:PZL917488 QJH917487:QJH917488 QTD917487:QTD917488 RCZ917487:RCZ917488 RMV917487:RMV917488 RWR917487:RWR917488 SGN917487:SGN917488 SQJ917487:SQJ917488 TAF917487:TAF917488 TKB917487:TKB917488 TTX917487:TTX917488 UDT917487:UDT917488 UNP917487:UNP917488 UXL917487:UXL917488 VHH917487:VHH917488 VRD917487:VRD917488 WAZ917487:WAZ917488 WKV917487:WKV917488 WUR917487:WUR917488 IF983023:IF983024 SB983023:SB983024 ABX983023:ABX983024 ALT983023:ALT983024 AVP983023:AVP983024 BFL983023:BFL983024 BPH983023:BPH983024 BZD983023:BZD983024 CIZ983023:CIZ983024 CSV983023:CSV983024 DCR983023:DCR983024 DMN983023:DMN983024 DWJ983023:DWJ983024 EGF983023:EGF983024 EQB983023:EQB983024 EZX983023:EZX983024 FJT983023:FJT983024 FTP983023:FTP983024 GDL983023:GDL983024 GNH983023:GNH983024 GXD983023:GXD983024 HGZ983023:HGZ983024 HQV983023:HQV983024 IAR983023:IAR983024 IKN983023:IKN983024 IUJ983023:IUJ983024 JEF983023:JEF983024 JOB983023:JOB983024 JXX983023:JXX983024 KHT983023:KHT983024 KRP983023:KRP983024 LBL983023:LBL983024 LLH983023:LLH983024 LVD983023:LVD983024 MEZ983023:MEZ983024 MOV983023:MOV983024 MYR983023:MYR983024 NIN983023:NIN983024 NSJ983023:NSJ983024 OCF983023:OCF983024 OMB983023:OMB983024 OVX983023:OVX983024 PFT983023:PFT983024 PPP983023:PPP983024 PZL983023:PZL983024 QJH983023:QJH983024 QTD983023:QTD983024 RCZ983023:RCZ983024 RMV983023:RMV983024 RWR983023:RWR983024 SGN983023:SGN983024 SQJ983023:SQJ983024 TAF983023:TAF983024 TKB983023:TKB983024 TTX983023:TTX983024 UDT983023:UDT983024 UNP983023:UNP983024 UXL983023:UXL983024 VHH983023:VHH983024 VRD983023:VRD983024 WAZ983023:WAZ983024 WKV983023:WKV983024 WUR983023:WUR983024 IF65513:IF65514 SB65513:SB65514 ABX65513:ABX65514 ALT65513:ALT65514 AVP65513:AVP65514 BFL65513:BFL65514 BPH65513:BPH65514 BZD65513:BZD65514 CIZ65513:CIZ65514 CSV65513:CSV65514 DCR65513:DCR65514 DMN65513:DMN65514 DWJ65513:DWJ65514 EGF65513:EGF65514 EQB65513:EQB65514 EZX65513:EZX65514 FJT65513:FJT65514 FTP65513:FTP65514 GDL65513:GDL65514 GNH65513:GNH65514 GXD65513:GXD65514 HGZ65513:HGZ65514 HQV65513:HQV65514 IAR65513:IAR65514 IKN65513:IKN65514 IUJ65513:IUJ65514 JEF65513:JEF65514 JOB65513:JOB65514 JXX65513:JXX65514 KHT65513:KHT65514 KRP65513:KRP65514 LBL65513:LBL65514 LLH65513:LLH65514 LVD65513:LVD65514 MEZ65513:MEZ65514 MOV65513:MOV65514 MYR65513:MYR65514 NIN65513:NIN65514 NSJ65513:NSJ65514 OCF65513:OCF65514 OMB65513:OMB65514 OVX65513:OVX65514 PFT65513:PFT65514 PPP65513:PPP65514 PZL65513:PZL65514 QJH65513:QJH65514 QTD65513:QTD65514 RCZ65513:RCZ65514 RMV65513:RMV65514 RWR65513:RWR65514 SGN65513:SGN65514 SQJ65513:SQJ65514 TAF65513:TAF65514 TKB65513:TKB65514 TTX65513:TTX65514 UDT65513:UDT65514 UNP65513:UNP65514 UXL65513:UXL65514 VHH65513:VHH65514 VRD65513:VRD65514 WAZ65513:WAZ65514 WKV65513:WKV65514 WUR65513:WUR65514 IF131049:IF131050 SB131049:SB131050 ABX131049:ABX131050 ALT131049:ALT131050 AVP131049:AVP131050 BFL131049:BFL131050 BPH131049:BPH131050 BZD131049:BZD131050 CIZ131049:CIZ131050 CSV131049:CSV131050 DCR131049:DCR131050 DMN131049:DMN131050 DWJ131049:DWJ131050 EGF131049:EGF131050 EQB131049:EQB131050 EZX131049:EZX131050 FJT131049:FJT131050 FTP131049:FTP131050 GDL131049:GDL131050 GNH131049:GNH131050 GXD131049:GXD131050 HGZ131049:HGZ131050 HQV131049:HQV131050 IAR131049:IAR131050 IKN131049:IKN131050 IUJ131049:IUJ131050 JEF131049:JEF131050 JOB131049:JOB131050 JXX131049:JXX131050 KHT131049:KHT131050 KRP131049:KRP131050 LBL131049:LBL131050 LLH131049:LLH131050 LVD131049:LVD131050 MEZ131049:MEZ131050 MOV131049:MOV131050 MYR131049:MYR131050 NIN131049:NIN131050 NSJ131049:NSJ131050 OCF131049:OCF131050 OMB131049:OMB131050 OVX131049:OVX131050 PFT131049:PFT131050 PPP131049:PPP131050 PZL131049:PZL131050 QJH131049:QJH131050 QTD131049:QTD131050 RCZ131049:RCZ131050 RMV131049:RMV131050 RWR131049:RWR131050 SGN131049:SGN131050 SQJ131049:SQJ131050 TAF131049:TAF131050 TKB131049:TKB131050 TTX131049:TTX131050 UDT131049:UDT131050 UNP131049:UNP131050 UXL131049:UXL131050 VHH131049:VHH131050 VRD131049:VRD131050 WAZ131049:WAZ131050 WKV131049:WKV131050 WUR131049:WUR131050 IF196585:IF196586 SB196585:SB196586 ABX196585:ABX196586 ALT196585:ALT196586 AVP196585:AVP196586 BFL196585:BFL196586 BPH196585:BPH196586 BZD196585:BZD196586 CIZ196585:CIZ196586 CSV196585:CSV196586 DCR196585:DCR196586 DMN196585:DMN196586 DWJ196585:DWJ196586 EGF196585:EGF196586 EQB196585:EQB196586 EZX196585:EZX196586 FJT196585:FJT196586 FTP196585:FTP196586 GDL196585:GDL196586 GNH196585:GNH196586 GXD196585:GXD196586 HGZ196585:HGZ196586 HQV196585:HQV196586 IAR196585:IAR196586 IKN196585:IKN196586 IUJ196585:IUJ196586 JEF196585:JEF196586 JOB196585:JOB196586 JXX196585:JXX196586 KHT196585:KHT196586 KRP196585:KRP196586 LBL196585:LBL196586 LLH196585:LLH196586 LVD196585:LVD196586 MEZ196585:MEZ196586 MOV196585:MOV196586 MYR196585:MYR196586 NIN196585:NIN196586 NSJ196585:NSJ196586 OCF196585:OCF196586 OMB196585:OMB196586 OVX196585:OVX196586 PFT196585:PFT196586 PPP196585:PPP196586 PZL196585:PZL196586 QJH196585:QJH196586 QTD196585:QTD196586 RCZ196585:RCZ196586 RMV196585:RMV196586 RWR196585:RWR196586 SGN196585:SGN196586 SQJ196585:SQJ196586 TAF196585:TAF196586 TKB196585:TKB196586 TTX196585:TTX196586 UDT196585:UDT196586 UNP196585:UNP196586 UXL196585:UXL196586 VHH196585:VHH196586 VRD196585:VRD196586 WAZ196585:WAZ196586 WKV196585:WKV196586 WUR196585:WUR196586 IF262121:IF262122 SB262121:SB262122 ABX262121:ABX262122 ALT262121:ALT262122 AVP262121:AVP262122 BFL262121:BFL262122 BPH262121:BPH262122 BZD262121:BZD262122 CIZ262121:CIZ262122 CSV262121:CSV262122 DCR262121:DCR262122 DMN262121:DMN262122 DWJ262121:DWJ262122 EGF262121:EGF262122 EQB262121:EQB262122 EZX262121:EZX262122 FJT262121:FJT262122 FTP262121:FTP262122 GDL262121:GDL262122 GNH262121:GNH262122 GXD262121:GXD262122 HGZ262121:HGZ262122 HQV262121:HQV262122 IAR262121:IAR262122 IKN262121:IKN262122 IUJ262121:IUJ262122 JEF262121:JEF262122 JOB262121:JOB262122 JXX262121:JXX262122 KHT262121:KHT262122 KRP262121:KRP262122 LBL262121:LBL262122 LLH262121:LLH262122 LVD262121:LVD262122 MEZ262121:MEZ262122 MOV262121:MOV262122 MYR262121:MYR262122 NIN262121:NIN262122 NSJ262121:NSJ262122 OCF262121:OCF262122 OMB262121:OMB262122 OVX262121:OVX262122 PFT262121:PFT262122 PPP262121:PPP262122 PZL262121:PZL262122 QJH262121:QJH262122 QTD262121:QTD262122 RCZ262121:RCZ262122 RMV262121:RMV262122 RWR262121:RWR262122 SGN262121:SGN262122 SQJ262121:SQJ262122 TAF262121:TAF262122 TKB262121:TKB262122 TTX262121:TTX262122 UDT262121:UDT262122 UNP262121:UNP262122 UXL262121:UXL262122 VHH262121:VHH262122 VRD262121:VRD262122 WAZ262121:WAZ262122 WKV262121:WKV262122 WUR262121:WUR262122 IF327657:IF327658 SB327657:SB327658 ABX327657:ABX327658 ALT327657:ALT327658 AVP327657:AVP327658 BFL327657:BFL327658 BPH327657:BPH327658 BZD327657:BZD327658 CIZ327657:CIZ327658 CSV327657:CSV327658 DCR327657:DCR327658 DMN327657:DMN327658 DWJ327657:DWJ327658 EGF327657:EGF327658 EQB327657:EQB327658 EZX327657:EZX327658 FJT327657:FJT327658 FTP327657:FTP327658 GDL327657:GDL327658 GNH327657:GNH327658 GXD327657:GXD327658 HGZ327657:HGZ327658 HQV327657:HQV327658 IAR327657:IAR327658 IKN327657:IKN327658 IUJ327657:IUJ327658 JEF327657:JEF327658 JOB327657:JOB327658 JXX327657:JXX327658 KHT327657:KHT327658 KRP327657:KRP327658 LBL327657:LBL327658 LLH327657:LLH327658 LVD327657:LVD327658 MEZ327657:MEZ327658 MOV327657:MOV327658 MYR327657:MYR327658 NIN327657:NIN327658 NSJ327657:NSJ327658 OCF327657:OCF327658 OMB327657:OMB327658 OVX327657:OVX327658 PFT327657:PFT327658 PPP327657:PPP327658 PZL327657:PZL327658 QJH327657:QJH327658 QTD327657:QTD327658 RCZ327657:RCZ327658 RMV327657:RMV327658 RWR327657:RWR327658 SGN327657:SGN327658 SQJ327657:SQJ327658 TAF327657:TAF327658 TKB327657:TKB327658 TTX327657:TTX327658 UDT327657:UDT327658 UNP327657:UNP327658 UXL327657:UXL327658 VHH327657:VHH327658 VRD327657:VRD327658 WAZ327657:WAZ327658 WKV327657:WKV327658 WUR327657:WUR327658 IF393193:IF393194 SB393193:SB393194 ABX393193:ABX393194 ALT393193:ALT393194 AVP393193:AVP393194 BFL393193:BFL393194 BPH393193:BPH393194 BZD393193:BZD393194 CIZ393193:CIZ393194 CSV393193:CSV393194 DCR393193:DCR393194 DMN393193:DMN393194 DWJ393193:DWJ393194 EGF393193:EGF393194 EQB393193:EQB393194 EZX393193:EZX393194 FJT393193:FJT393194 FTP393193:FTP393194 GDL393193:GDL393194 GNH393193:GNH393194 GXD393193:GXD393194 HGZ393193:HGZ393194 HQV393193:HQV393194 IAR393193:IAR393194 IKN393193:IKN393194 IUJ393193:IUJ393194 JEF393193:JEF393194 JOB393193:JOB393194 JXX393193:JXX393194 KHT393193:KHT393194 KRP393193:KRP393194 LBL393193:LBL393194 LLH393193:LLH393194 LVD393193:LVD393194 MEZ393193:MEZ393194 MOV393193:MOV393194 MYR393193:MYR393194 NIN393193:NIN393194 NSJ393193:NSJ393194 OCF393193:OCF393194 OMB393193:OMB393194 OVX393193:OVX393194 PFT393193:PFT393194 PPP393193:PPP393194 PZL393193:PZL393194 QJH393193:QJH393194 QTD393193:QTD393194 RCZ393193:RCZ393194 RMV393193:RMV393194 RWR393193:RWR393194 SGN393193:SGN393194 SQJ393193:SQJ393194 TAF393193:TAF393194 TKB393193:TKB393194 TTX393193:TTX393194 UDT393193:UDT393194 UNP393193:UNP393194 UXL393193:UXL393194 VHH393193:VHH393194 VRD393193:VRD393194 WAZ393193:WAZ393194 WKV393193:WKV393194 WUR393193:WUR393194 IF458729:IF458730 SB458729:SB458730 ABX458729:ABX458730 ALT458729:ALT458730 AVP458729:AVP458730 BFL458729:BFL458730 BPH458729:BPH458730 BZD458729:BZD458730 CIZ458729:CIZ458730 CSV458729:CSV458730 DCR458729:DCR458730 DMN458729:DMN458730 DWJ458729:DWJ458730 EGF458729:EGF458730 EQB458729:EQB458730 EZX458729:EZX458730 FJT458729:FJT458730 FTP458729:FTP458730 GDL458729:GDL458730 GNH458729:GNH458730 GXD458729:GXD458730 HGZ458729:HGZ458730 HQV458729:HQV458730 IAR458729:IAR458730 IKN458729:IKN458730 IUJ458729:IUJ458730 JEF458729:JEF458730 JOB458729:JOB458730 JXX458729:JXX458730 KHT458729:KHT458730 KRP458729:KRP458730 LBL458729:LBL458730 LLH458729:LLH458730 LVD458729:LVD458730 MEZ458729:MEZ458730 MOV458729:MOV458730 MYR458729:MYR458730 NIN458729:NIN458730 NSJ458729:NSJ458730 OCF458729:OCF458730 OMB458729:OMB458730 OVX458729:OVX458730 PFT458729:PFT458730 PPP458729:PPP458730 PZL458729:PZL458730 QJH458729:QJH458730 QTD458729:QTD458730 RCZ458729:RCZ458730 RMV458729:RMV458730 RWR458729:RWR458730 SGN458729:SGN458730 SQJ458729:SQJ458730 TAF458729:TAF458730 TKB458729:TKB458730 TTX458729:TTX458730 UDT458729:UDT458730 UNP458729:UNP458730 UXL458729:UXL458730 VHH458729:VHH458730 VRD458729:VRD458730 WAZ458729:WAZ458730 WKV458729:WKV458730 WUR458729:WUR458730 IF524265:IF524266 SB524265:SB524266 ABX524265:ABX524266 ALT524265:ALT524266 AVP524265:AVP524266 BFL524265:BFL524266 BPH524265:BPH524266 BZD524265:BZD524266 CIZ524265:CIZ524266 CSV524265:CSV524266 DCR524265:DCR524266 DMN524265:DMN524266 DWJ524265:DWJ524266 EGF524265:EGF524266 EQB524265:EQB524266 EZX524265:EZX524266 FJT524265:FJT524266 FTP524265:FTP524266 GDL524265:GDL524266 GNH524265:GNH524266 GXD524265:GXD524266 HGZ524265:HGZ524266 HQV524265:HQV524266 IAR524265:IAR524266 IKN524265:IKN524266 IUJ524265:IUJ524266 JEF524265:JEF524266 JOB524265:JOB524266 JXX524265:JXX524266 KHT524265:KHT524266 KRP524265:KRP524266 LBL524265:LBL524266 LLH524265:LLH524266 LVD524265:LVD524266 MEZ524265:MEZ524266 MOV524265:MOV524266 MYR524265:MYR524266 NIN524265:NIN524266 NSJ524265:NSJ524266 OCF524265:OCF524266 OMB524265:OMB524266 OVX524265:OVX524266 PFT524265:PFT524266 PPP524265:PPP524266 PZL524265:PZL524266 QJH524265:QJH524266 QTD524265:QTD524266 RCZ524265:RCZ524266 RMV524265:RMV524266 RWR524265:RWR524266 SGN524265:SGN524266 SQJ524265:SQJ524266 TAF524265:TAF524266 TKB524265:TKB524266 TTX524265:TTX524266 UDT524265:UDT524266 UNP524265:UNP524266 UXL524265:UXL524266 VHH524265:VHH524266 VRD524265:VRD524266 WAZ524265:WAZ524266 WKV524265:WKV524266 WUR524265:WUR524266 IF589801:IF589802 SB589801:SB589802 ABX589801:ABX589802 ALT589801:ALT589802 AVP589801:AVP589802 BFL589801:BFL589802 BPH589801:BPH589802 BZD589801:BZD589802 CIZ589801:CIZ589802 CSV589801:CSV589802 DCR589801:DCR589802 DMN589801:DMN589802 DWJ589801:DWJ589802 EGF589801:EGF589802 EQB589801:EQB589802 EZX589801:EZX589802 FJT589801:FJT589802 FTP589801:FTP589802 GDL589801:GDL589802 GNH589801:GNH589802 GXD589801:GXD589802 HGZ589801:HGZ589802 HQV589801:HQV589802 IAR589801:IAR589802 IKN589801:IKN589802 IUJ589801:IUJ589802 JEF589801:JEF589802 JOB589801:JOB589802 JXX589801:JXX589802 KHT589801:KHT589802 KRP589801:KRP589802 LBL589801:LBL589802 LLH589801:LLH589802 LVD589801:LVD589802 MEZ589801:MEZ589802 MOV589801:MOV589802 MYR589801:MYR589802 NIN589801:NIN589802 NSJ589801:NSJ589802 OCF589801:OCF589802 OMB589801:OMB589802 OVX589801:OVX589802 PFT589801:PFT589802 PPP589801:PPP589802 PZL589801:PZL589802 QJH589801:QJH589802 QTD589801:QTD589802 RCZ589801:RCZ589802 RMV589801:RMV589802 RWR589801:RWR589802 SGN589801:SGN589802 SQJ589801:SQJ589802 TAF589801:TAF589802 TKB589801:TKB589802 TTX589801:TTX589802 UDT589801:UDT589802 UNP589801:UNP589802 UXL589801:UXL589802 VHH589801:VHH589802 VRD589801:VRD589802 WAZ589801:WAZ589802 WKV589801:WKV589802 WUR589801:WUR589802 IF655337:IF655338 SB655337:SB655338 ABX655337:ABX655338 ALT655337:ALT655338 AVP655337:AVP655338 BFL655337:BFL655338 BPH655337:BPH655338 BZD655337:BZD655338 CIZ655337:CIZ655338 CSV655337:CSV655338 DCR655337:DCR655338 DMN655337:DMN655338 DWJ655337:DWJ655338 EGF655337:EGF655338 EQB655337:EQB655338 EZX655337:EZX655338 FJT655337:FJT655338 FTP655337:FTP655338 GDL655337:GDL655338 GNH655337:GNH655338 GXD655337:GXD655338 HGZ655337:HGZ655338 HQV655337:HQV655338 IAR655337:IAR655338 IKN655337:IKN655338 IUJ655337:IUJ655338 JEF655337:JEF655338 JOB655337:JOB655338 JXX655337:JXX655338 KHT655337:KHT655338 KRP655337:KRP655338 LBL655337:LBL655338 LLH655337:LLH655338 LVD655337:LVD655338 MEZ655337:MEZ655338 MOV655337:MOV655338 MYR655337:MYR655338 NIN655337:NIN655338 NSJ655337:NSJ655338 OCF655337:OCF655338 OMB655337:OMB655338 OVX655337:OVX655338 PFT655337:PFT655338 PPP655337:PPP655338 PZL655337:PZL655338 QJH655337:QJH655338 QTD655337:QTD655338 RCZ655337:RCZ655338 RMV655337:RMV655338 RWR655337:RWR655338 SGN655337:SGN655338 SQJ655337:SQJ655338 TAF655337:TAF655338 TKB655337:TKB655338 TTX655337:TTX655338 UDT655337:UDT655338 UNP655337:UNP655338 UXL655337:UXL655338 VHH655337:VHH655338 VRD655337:VRD655338 WAZ655337:WAZ655338 WKV655337:WKV655338 WUR655337:WUR655338 IF720873:IF720874 SB720873:SB720874 ABX720873:ABX720874 ALT720873:ALT720874 AVP720873:AVP720874 BFL720873:BFL720874 BPH720873:BPH720874 BZD720873:BZD720874 CIZ720873:CIZ720874 CSV720873:CSV720874 DCR720873:DCR720874 DMN720873:DMN720874 DWJ720873:DWJ720874 EGF720873:EGF720874 EQB720873:EQB720874 EZX720873:EZX720874 FJT720873:FJT720874 FTP720873:FTP720874 GDL720873:GDL720874 GNH720873:GNH720874 GXD720873:GXD720874 HGZ720873:HGZ720874 HQV720873:HQV720874 IAR720873:IAR720874 IKN720873:IKN720874 IUJ720873:IUJ720874 JEF720873:JEF720874 JOB720873:JOB720874 JXX720873:JXX720874 KHT720873:KHT720874 KRP720873:KRP720874 LBL720873:LBL720874 LLH720873:LLH720874 LVD720873:LVD720874 MEZ720873:MEZ720874 MOV720873:MOV720874 MYR720873:MYR720874 NIN720873:NIN720874 NSJ720873:NSJ720874 OCF720873:OCF720874 OMB720873:OMB720874 OVX720873:OVX720874 PFT720873:PFT720874 PPP720873:PPP720874 PZL720873:PZL720874 QJH720873:QJH720874 QTD720873:QTD720874 RCZ720873:RCZ720874 RMV720873:RMV720874 RWR720873:RWR720874 SGN720873:SGN720874 SQJ720873:SQJ720874 TAF720873:TAF720874 TKB720873:TKB720874 TTX720873:TTX720874 UDT720873:UDT720874 UNP720873:UNP720874 UXL720873:UXL720874 VHH720873:VHH720874 VRD720873:VRD720874 WAZ720873:WAZ720874 WKV720873:WKV720874 WUR720873:WUR720874 IF786409:IF786410 SB786409:SB786410 ABX786409:ABX786410 ALT786409:ALT786410 AVP786409:AVP786410 BFL786409:BFL786410 BPH786409:BPH786410 BZD786409:BZD786410 CIZ786409:CIZ786410 CSV786409:CSV786410 DCR786409:DCR786410 DMN786409:DMN786410 DWJ786409:DWJ786410 EGF786409:EGF786410 EQB786409:EQB786410 EZX786409:EZX786410 FJT786409:FJT786410 FTP786409:FTP786410 GDL786409:GDL786410 GNH786409:GNH786410 GXD786409:GXD786410 HGZ786409:HGZ786410 HQV786409:HQV786410 IAR786409:IAR786410 IKN786409:IKN786410 IUJ786409:IUJ786410 JEF786409:JEF786410 JOB786409:JOB786410 JXX786409:JXX786410 KHT786409:KHT786410 KRP786409:KRP786410 LBL786409:LBL786410 LLH786409:LLH786410 LVD786409:LVD786410 MEZ786409:MEZ786410 MOV786409:MOV786410 MYR786409:MYR786410 NIN786409:NIN786410 NSJ786409:NSJ786410 OCF786409:OCF786410 OMB786409:OMB786410 OVX786409:OVX786410 PFT786409:PFT786410 PPP786409:PPP786410 PZL786409:PZL786410 QJH786409:QJH786410 QTD786409:QTD786410 RCZ786409:RCZ786410 RMV786409:RMV786410 RWR786409:RWR786410 SGN786409:SGN786410 SQJ786409:SQJ786410 TAF786409:TAF786410 TKB786409:TKB786410 TTX786409:TTX786410 UDT786409:UDT786410 UNP786409:UNP786410 UXL786409:UXL786410 VHH786409:VHH786410 VRD786409:VRD786410 WAZ786409:WAZ786410 WKV786409:WKV786410 WUR786409:WUR786410 IF851945:IF851946 SB851945:SB851946 ABX851945:ABX851946 ALT851945:ALT851946 AVP851945:AVP851946 BFL851945:BFL851946 BPH851945:BPH851946 BZD851945:BZD851946 CIZ851945:CIZ851946 CSV851945:CSV851946 DCR851945:DCR851946 DMN851945:DMN851946 DWJ851945:DWJ851946 EGF851945:EGF851946 EQB851945:EQB851946 EZX851945:EZX851946 FJT851945:FJT851946 FTP851945:FTP851946 GDL851945:GDL851946 GNH851945:GNH851946 GXD851945:GXD851946 HGZ851945:HGZ851946 HQV851945:HQV851946 IAR851945:IAR851946 IKN851945:IKN851946 IUJ851945:IUJ851946 JEF851945:JEF851946 JOB851945:JOB851946 JXX851945:JXX851946 KHT851945:KHT851946 KRP851945:KRP851946 LBL851945:LBL851946 LLH851945:LLH851946 LVD851945:LVD851946 MEZ851945:MEZ851946 MOV851945:MOV851946 MYR851945:MYR851946 NIN851945:NIN851946 NSJ851945:NSJ851946 OCF851945:OCF851946 OMB851945:OMB851946 OVX851945:OVX851946 PFT851945:PFT851946 PPP851945:PPP851946 PZL851945:PZL851946 QJH851945:QJH851946 QTD851945:QTD851946 RCZ851945:RCZ851946 RMV851945:RMV851946 RWR851945:RWR851946 SGN851945:SGN851946 SQJ851945:SQJ851946 TAF851945:TAF851946 TKB851945:TKB851946 TTX851945:TTX851946 UDT851945:UDT851946 UNP851945:UNP851946 UXL851945:UXL851946 VHH851945:VHH851946 VRD851945:VRD851946 WAZ851945:WAZ851946 WKV851945:WKV851946 WUR851945:WUR851946 IF917481:IF917482 SB917481:SB917482 ABX917481:ABX917482 ALT917481:ALT917482 AVP917481:AVP917482 BFL917481:BFL917482 BPH917481:BPH917482 BZD917481:BZD917482 CIZ917481:CIZ917482 CSV917481:CSV917482 DCR917481:DCR917482 DMN917481:DMN917482 DWJ917481:DWJ917482 EGF917481:EGF917482 EQB917481:EQB917482 EZX917481:EZX917482 FJT917481:FJT917482 FTP917481:FTP917482 GDL917481:GDL917482 GNH917481:GNH917482 GXD917481:GXD917482 HGZ917481:HGZ917482 HQV917481:HQV917482 IAR917481:IAR917482 IKN917481:IKN917482 IUJ917481:IUJ917482 JEF917481:JEF917482 JOB917481:JOB917482 JXX917481:JXX917482 KHT917481:KHT917482 KRP917481:KRP917482 LBL917481:LBL917482 LLH917481:LLH917482 LVD917481:LVD917482 MEZ917481:MEZ917482 MOV917481:MOV917482 MYR917481:MYR917482 NIN917481:NIN917482 NSJ917481:NSJ917482 OCF917481:OCF917482 OMB917481:OMB917482 OVX917481:OVX917482 PFT917481:PFT917482 PPP917481:PPP917482 PZL917481:PZL917482 QJH917481:QJH917482 QTD917481:QTD917482 RCZ917481:RCZ917482 RMV917481:RMV917482 RWR917481:RWR917482 SGN917481:SGN917482 SQJ917481:SQJ917482 TAF917481:TAF917482 TKB917481:TKB917482 TTX917481:TTX917482 UDT917481:UDT917482 UNP917481:UNP917482 UXL917481:UXL917482 VHH917481:VHH917482 VRD917481:VRD917482 WAZ917481:WAZ917482 WKV917481:WKV917482 WUR917481:WUR917482 IF983017:IF983018 SB983017:SB983018 ABX983017:ABX983018 ALT983017:ALT983018 AVP983017:AVP983018 BFL983017:BFL983018 BPH983017:BPH983018 BZD983017:BZD983018 CIZ983017:CIZ983018 CSV983017:CSV983018 DCR983017:DCR983018 DMN983017:DMN983018 DWJ983017:DWJ983018 EGF983017:EGF983018 EQB983017:EQB983018 EZX983017:EZX983018 FJT983017:FJT983018 FTP983017:FTP983018 GDL983017:GDL983018 GNH983017:GNH983018 GXD983017:GXD983018 HGZ983017:HGZ983018 HQV983017:HQV983018 IAR983017:IAR983018 IKN983017:IKN983018 IUJ983017:IUJ983018 JEF983017:JEF983018 JOB983017:JOB983018 JXX983017:JXX983018 KHT983017:KHT983018 KRP983017:KRP983018 LBL983017:LBL983018 LLH983017:LLH983018 LVD983017:LVD983018 MEZ983017:MEZ983018 MOV983017:MOV983018 MYR983017:MYR983018 NIN983017:NIN983018 NSJ983017:NSJ983018 OCF983017:OCF983018 OMB983017:OMB983018 OVX983017:OVX983018 PFT983017:PFT983018 PPP983017:PPP983018 PZL983017:PZL983018 QJH983017:QJH983018 QTD983017:QTD983018 RCZ983017:RCZ983018 RMV983017:RMV983018 RWR983017:RWR983018 SGN983017:SGN983018 SQJ983017:SQJ983018 TAF983017:TAF983018 TKB983017:TKB983018 TTX983017:TTX983018 UDT983017:UDT983018 UNP983017:UNP983018 UXL983017:UXL983018 VHH983017:VHH983018 VRD983017:VRD983018 WAZ983017:WAZ983018 WKV983017:WKV983018 WUR983017:WUR983018 IF65503:IF65504 SB65503:SB65504 ABX65503:ABX65504 ALT65503:ALT65504 AVP65503:AVP65504 BFL65503:BFL65504 BPH65503:BPH65504 BZD65503:BZD65504 CIZ65503:CIZ65504 CSV65503:CSV65504 DCR65503:DCR65504 DMN65503:DMN65504 DWJ65503:DWJ65504 EGF65503:EGF65504 EQB65503:EQB65504 EZX65503:EZX65504 FJT65503:FJT65504 FTP65503:FTP65504 GDL65503:GDL65504 GNH65503:GNH65504 GXD65503:GXD65504 HGZ65503:HGZ65504 HQV65503:HQV65504 IAR65503:IAR65504 IKN65503:IKN65504 IUJ65503:IUJ65504 JEF65503:JEF65504 JOB65503:JOB65504 JXX65503:JXX65504 KHT65503:KHT65504 KRP65503:KRP65504 LBL65503:LBL65504 LLH65503:LLH65504 LVD65503:LVD65504 MEZ65503:MEZ65504 MOV65503:MOV65504 MYR65503:MYR65504 NIN65503:NIN65504 NSJ65503:NSJ65504 OCF65503:OCF65504 OMB65503:OMB65504 OVX65503:OVX65504 PFT65503:PFT65504 PPP65503:PPP65504 PZL65503:PZL65504 QJH65503:QJH65504 QTD65503:QTD65504 RCZ65503:RCZ65504 RMV65503:RMV65504 RWR65503:RWR65504 SGN65503:SGN65504 SQJ65503:SQJ65504 TAF65503:TAF65504 TKB65503:TKB65504 TTX65503:TTX65504 UDT65503:UDT65504 UNP65503:UNP65504 UXL65503:UXL65504 VHH65503:VHH65504 VRD65503:VRD65504 WAZ65503:WAZ65504 WKV65503:WKV65504 WUR65503:WUR65504 IF131039:IF131040 SB131039:SB131040 ABX131039:ABX131040 ALT131039:ALT131040 AVP131039:AVP131040 BFL131039:BFL131040 BPH131039:BPH131040 BZD131039:BZD131040 CIZ131039:CIZ131040 CSV131039:CSV131040 DCR131039:DCR131040 DMN131039:DMN131040 DWJ131039:DWJ131040 EGF131039:EGF131040 EQB131039:EQB131040 EZX131039:EZX131040 FJT131039:FJT131040 FTP131039:FTP131040 GDL131039:GDL131040 GNH131039:GNH131040 GXD131039:GXD131040 HGZ131039:HGZ131040 HQV131039:HQV131040 IAR131039:IAR131040 IKN131039:IKN131040 IUJ131039:IUJ131040 JEF131039:JEF131040 JOB131039:JOB131040 JXX131039:JXX131040 KHT131039:KHT131040 KRP131039:KRP131040 LBL131039:LBL131040 LLH131039:LLH131040 LVD131039:LVD131040 MEZ131039:MEZ131040 MOV131039:MOV131040 MYR131039:MYR131040 NIN131039:NIN131040 NSJ131039:NSJ131040 OCF131039:OCF131040 OMB131039:OMB131040 OVX131039:OVX131040 PFT131039:PFT131040 PPP131039:PPP131040 PZL131039:PZL131040 QJH131039:QJH131040 QTD131039:QTD131040 RCZ131039:RCZ131040 RMV131039:RMV131040 RWR131039:RWR131040 SGN131039:SGN131040 SQJ131039:SQJ131040 TAF131039:TAF131040 TKB131039:TKB131040 TTX131039:TTX131040 UDT131039:UDT131040 UNP131039:UNP131040 UXL131039:UXL131040 VHH131039:VHH131040 VRD131039:VRD131040 WAZ131039:WAZ131040 WKV131039:WKV131040 WUR131039:WUR131040 IF196575:IF196576 SB196575:SB196576 ABX196575:ABX196576 ALT196575:ALT196576 AVP196575:AVP196576 BFL196575:BFL196576 BPH196575:BPH196576 BZD196575:BZD196576 CIZ196575:CIZ196576 CSV196575:CSV196576 DCR196575:DCR196576 DMN196575:DMN196576 DWJ196575:DWJ196576 EGF196575:EGF196576 EQB196575:EQB196576 EZX196575:EZX196576 FJT196575:FJT196576 FTP196575:FTP196576 GDL196575:GDL196576 GNH196575:GNH196576 GXD196575:GXD196576 HGZ196575:HGZ196576 HQV196575:HQV196576 IAR196575:IAR196576 IKN196575:IKN196576 IUJ196575:IUJ196576 JEF196575:JEF196576 JOB196575:JOB196576 JXX196575:JXX196576 KHT196575:KHT196576 KRP196575:KRP196576 LBL196575:LBL196576 LLH196575:LLH196576 LVD196575:LVD196576 MEZ196575:MEZ196576 MOV196575:MOV196576 MYR196575:MYR196576 NIN196575:NIN196576 NSJ196575:NSJ196576 OCF196575:OCF196576 OMB196575:OMB196576 OVX196575:OVX196576 PFT196575:PFT196576 PPP196575:PPP196576 PZL196575:PZL196576 QJH196575:QJH196576 QTD196575:QTD196576 RCZ196575:RCZ196576 RMV196575:RMV196576 RWR196575:RWR196576 SGN196575:SGN196576 SQJ196575:SQJ196576 TAF196575:TAF196576 TKB196575:TKB196576 TTX196575:TTX196576 UDT196575:UDT196576 UNP196575:UNP196576 UXL196575:UXL196576 VHH196575:VHH196576 VRD196575:VRD196576 WAZ196575:WAZ196576 WKV196575:WKV196576 WUR196575:WUR196576 IF262111:IF262112 SB262111:SB262112 ABX262111:ABX262112 ALT262111:ALT262112 AVP262111:AVP262112 BFL262111:BFL262112 BPH262111:BPH262112 BZD262111:BZD262112 CIZ262111:CIZ262112 CSV262111:CSV262112 DCR262111:DCR262112 DMN262111:DMN262112 DWJ262111:DWJ262112 EGF262111:EGF262112 EQB262111:EQB262112 EZX262111:EZX262112 FJT262111:FJT262112 FTP262111:FTP262112 GDL262111:GDL262112 GNH262111:GNH262112 GXD262111:GXD262112 HGZ262111:HGZ262112 HQV262111:HQV262112 IAR262111:IAR262112 IKN262111:IKN262112 IUJ262111:IUJ262112 JEF262111:JEF262112 JOB262111:JOB262112 JXX262111:JXX262112 KHT262111:KHT262112 KRP262111:KRP262112 LBL262111:LBL262112 LLH262111:LLH262112 LVD262111:LVD262112 MEZ262111:MEZ262112 MOV262111:MOV262112 MYR262111:MYR262112 NIN262111:NIN262112 NSJ262111:NSJ262112 OCF262111:OCF262112 OMB262111:OMB262112 OVX262111:OVX262112 PFT262111:PFT262112 PPP262111:PPP262112 PZL262111:PZL262112 QJH262111:QJH262112 QTD262111:QTD262112 RCZ262111:RCZ262112 RMV262111:RMV262112 RWR262111:RWR262112 SGN262111:SGN262112 SQJ262111:SQJ262112 TAF262111:TAF262112 TKB262111:TKB262112 TTX262111:TTX262112 UDT262111:UDT262112 UNP262111:UNP262112 UXL262111:UXL262112 VHH262111:VHH262112 VRD262111:VRD262112 WAZ262111:WAZ262112 WKV262111:WKV262112 WUR262111:WUR262112 IF327647:IF327648 SB327647:SB327648 ABX327647:ABX327648 ALT327647:ALT327648 AVP327647:AVP327648 BFL327647:BFL327648 BPH327647:BPH327648 BZD327647:BZD327648 CIZ327647:CIZ327648 CSV327647:CSV327648 DCR327647:DCR327648 DMN327647:DMN327648 DWJ327647:DWJ327648 EGF327647:EGF327648 EQB327647:EQB327648 EZX327647:EZX327648 FJT327647:FJT327648 FTP327647:FTP327648 GDL327647:GDL327648 GNH327647:GNH327648 GXD327647:GXD327648 HGZ327647:HGZ327648 HQV327647:HQV327648 IAR327647:IAR327648 IKN327647:IKN327648 IUJ327647:IUJ327648 JEF327647:JEF327648 JOB327647:JOB327648 JXX327647:JXX327648 KHT327647:KHT327648 KRP327647:KRP327648 LBL327647:LBL327648 LLH327647:LLH327648 LVD327647:LVD327648 MEZ327647:MEZ327648 MOV327647:MOV327648 MYR327647:MYR327648 NIN327647:NIN327648 NSJ327647:NSJ327648 OCF327647:OCF327648 OMB327647:OMB327648 OVX327647:OVX327648 PFT327647:PFT327648 PPP327647:PPP327648 PZL327647:PZL327648 QJH327647:QJH327648 QTD327647:QTD327648 RCZ327647:RCZ327648 RMV327647:RMV327648 RWR327647:RWR327648 SGN327647:SGN327648 SQJ327647:SQJ327648 TAF327647:TAF327648 TKB327647:TKB327648 TTX327647:TTX327648 UDT327647:UDT327648 UNP327647:UNP327648 UXL327647:UXL327648 VHH327647:VHH327648 VRD327647:VRD327648 WAZ327647:WAZ327648 WKV327647:WKV327648 WUR327647:WUR327648 IF393183:IF393184 SB393183:SB393184 ABX393183:ABX393184 ALT393183:ALT393184 AVP393183:AVP393184 BFL393183:BFL393184 BPH393183:BPH393184 BZD393183:BZD393184 CIZ393183:CIZ393184 CSV393183:CSV393184 DCR393183:DCR393184 DMN393183:DMN393184 DWJ393183:DWJ393184 EGF393183:EGF393184 EQB393183:EQB393184 EZX393183:EZX393184 FJT393183:FJT393184 FTP393183:FTP393184 GDL393183:GDL393184 GNH393183:GNH393184 GXD393183:GXD393184 HGZ393183:HGZ393184 HQV393183:HQV393184 IAR393183:IAR393184 IKN393183:IKN393184 IUJ393183:IUJ393184 JEF393183:JEF393184 JOB393183:JOB393184 JXX393183:JXX393184 KHT393183:KHT393184 KRP393183:KRP393184 LBL393183:LBL393184 LLH393183:LLH393184 LVD393183:LVD393184 MEZ393183:MEZ393184 MOV393183:MOV393184 MYR393183:MYR393184 NIN393183:NIN393184 NSJ393183:NSJ393184 OCF393183:OCF393184 OMB393183:OMB393184 OVX393183:OVX393184 PFT393183:PFT393184 PPP393183:PPP393184 PZL393183:PZL393184 QJH393183:QJH393184 QTD393183:QTD393184 RCZ393183:RCZ393184 RMV393183:RMV393184 RWR393183:RWR393184 SGN393183:SGN393184 SQJ393183:SQJ393184 TAF393183:TAF393184 TKB393183:TKB393184 TTX393183:TTX393184 UDT393183:UDT393184 UNP393183:UNP393184 UXL393183:UXL393184 VHH393183:VHH393184 VRD393183:VRD393184 WAZ393183:WAZ393184 WKV393183:WKV393184 WUR393183:WUR393184 IF458719:IF458720 SB458719:SB458720 ABX458719:ABX458720 ALT458719:ALT458720 AVP458719:AVP458720 BFL458719:BFL458720 BPH458719:BPH458720 BZD458719:BZD458720 CIZ458719:CIZ458720 CSV458719:CSV458720 DCR458719:DCR458720 DMN458719:DMN458720 DWJ458719:DWJ458720 EGF458719:EGF458720 EQB458719:EQB458720 EZX458719:EZX458720 FJT458719:FJT458720 FTP458719:FTP458720 GDL458719:GDL458720 GNH458719:GNH458720 GXD458719:GXD458720 HGZ458719:HGZ458720 HQV458719:HQV458720 IAR458719:IAR458720 IKN458719:IKN458720 IUJ458719:IUJ458720 JEF458719:JEF458720 JOB458719:JOB458720 JXX458719:JXX458720 KHT458719:KHT458720 KRP458719:KRP458720 LBL458719:LBL458720 LLH458719:LLH458720 LVD458719:LVD458720 MEZ458719:MEZ458720 MOV458719:MOV458720 MYR458719:MYR458720 NIN458719:NIN458720 NSJ458719:NSJ458720 OCF458719:OCF458720 OMB458719:OMB458720 OVX458719:OVX458720 PFT458719:PFT458720 PPP458719:PPP458720 PZL458719:PZL458720 QJH458719:QJH458720 QTD458719:QTD458720 RCZ458719:RCZ458720 RMV458719:RMV458720 RWR458719:RWR458720 SGN458719:SGN458720 SQJ458719:SQJ458720 TAF458719:TAF458720 TKB458719:TKB458720 TTX458719:TTX458720 UDT458719:UDT458720 UNP458719:UNP458720 UXL458719:UXL458720 VHH458719:VHH458720 VRD458719:VRD458720 WAZ458719:WAZ458720 WKV458719:WKV458720 WUR458719:WUR458720 IF524255:IF524256 SB524255:SB524256 ABX524255:ABX524256 ALT524255:ALT524256 AVP524255:AVP524256 BFL524255:BFL524256 BPH524255:BPH524256 BZD524255:BZD524256 CIZ524255:CIZ524256 CSV524255:CSV524256 DCR524255:DCR524256 DMN524255:DMN524256 DWJ524255:DWJ524256 EGF524255:EGF524256 EQB524255:EQB524256 EZX524255:EZX524256 FJT524255:FJT524256 FTP524255:FTP524256 GDL524255:GDL524256 GNH524255:GNH524256 GXD524255:GXD524256 HGZ524255:HGZ524256 HQV524255:HQV524256 IAR524255:IAR524256 IKN524255:IKN524256 IUJ524255:IUJ524256 JEF524255:JEF524256 JOB524255:JOB524256 JXX524255:JXX524256 KHT524255:KHT524256 KRP524255:KRP524256 LBL524255:LBL524256 LLH524255:LLH524256 LVD524255:LVD524256 MEZ524255:MEZ524256 MOV524255:MOV524256 MYR524255:MYR524256 NIN524255:NIN524256 NSJ524255:NSJ524256 OCF524255:OCF524256 OMB524255:OMB524256 OVX524255:OVX524256 PFT524255:PFT524256 PPP524255:PPP524256 PZL524255:PZL524256 QJH524255:QJH524256 QTD524255:QTD524256 RCZ524255:RCZ524256 RMV524255:RMV524256 RWR524255:RWR524256 SGN524255:SGN524256 SQJ524255:SQJ524256 TAF524255:TAF524256 TKB524255:TKB524256 TTX524255:TTX524256 UDT524255:UDT524256 UNP524255:UNP524256 UXL524255:UXL524256 VHH524255:VHH524256 VRD524255:VRD524256 WAZ524255:WAZ524256 WKV524255:WKV524256 WUR524255:WUR524256 IF589791:IF589792 SB589791:SB589792 ABX589791:ABX589792 ALT589791:ALT589792 AVP589791:AVP589792 BFL589791:BFL589792 BPH589791:BPH589792 BZD589791:BZD589792 CIZ589791:CIZ589792 CSV589791:CSV589792 DCR589791:DCR589792 DMN589791:DMN589792 DWJ589791:DWJ589792 EGF589791:EGF589792 EQB589791:EQB589792 EZX589791:EZX589792 FJT589791:FJT589792 FTP589791:FTP589792 GDL589791:GDL589792 GNH589791:GNH589792 GXD589791:GXD589792 HGZ589791:HGZ589792 HQV589791:HQV589792 IAR589791:IAR589792 IKN589791:IKN589792 IUJ589791:IUJ589792 JEF589791:JEF589792 JOB589791:JOB589792 JXX589791:JXX589792 KHT589791:KHT589792 KRP589791:KRP589792 LBL589791:LBL589792 LLH589791:LLH589792 LVD589791:LVD589792 MEZ589791:MEZ589792 MOV589791:MOV589792 MYR589791:MYR589792 NIN589791:NIN589792 NSJ589791:NSJ589792 OCF589791:OCF589792 OMB589791:OMB589792 OVX589791:OVX589792 PFT589791:PFT589792 PPP589791:PPP589792 PZL589791:PZL589792 QJH589791:QJH589792 QTD589791:QTD589792 RCZ589791:RCZ589792 RMV589791:RMV589792 RWR589791:RWR589792 SGN589791:SGN589792 SQJ589791:SQJ589792 TAF589791:TAF589792 TKB589791:TKB589792 TTX589791:TTX589792 UDT589791:UDT589792 UNP589791:UNP589792 UXL589791:UXL589792 VHH589791:VHH589792 VRD589791:VRD589792 WAZ589791:WAZ589792 WKV589791:WKV589792 WUR589791:WUR589792 IF655327:IF655328 SB655327:SB655328 ABX655327:ABX655328 ALT655327:ALT655328 AVP655327:AVP655328 BFL655327:BFL655328 BPH655327:BPH655328 BZD655327:BZD655328 CIZ655327:CIZ655328 CSV655327:CSV655328 DCR655327:DCR655328 DMN655327:DMN655328 DWJ655327:DWJ655328 EGF655327:EGF655328 EQB655327:EQB655328 EZX655327:EZX655328 FJT655327:FJT655328 FTP655327:FTP655328 GDL655327:GDL655328 GNH655327:GNH655328 GXD655327:GXD655328 HGZ655327:HGZ655328 HQV655327:HQV655328 IAR655327:IAR655328 IKN655327:IKN655328 IUJ655327:IUJ655328 JEF655327:JEF655328 JOB655327:JOB655328 JXX655327:JXX655328 KHT655327:KHT655328 KRP655327:KRP655328 LBL655327:LBL655328 LLH655327:LLH655328 LVD655327:LVD655328 MEZ655327:MEZ655328 MOV655327:MOV655328 MYR655327:MYR655328 NIN655327:NIN655328 NSJ655327:NSJ655328 OCF655327:OCF655328 OMB655327:OMB655328 OVX655327:OVX655328 PFT655327:PFT655328 PPP655327:PPP655328 PZL655327:PZL655328 QJH655327:QJH655328 QTD655327:QTD655328 RCZ655327:RCZ655328 RMV655327:RMV655328 RWR655327:RWR655328 SGN655327:SGN655328 SQJ655327:SQJ655328 TAF655327:TAF655328 TKB655327:TKB655328 TTX655327:TTX655328 UDT655327:UDT655328 UNP655327:UNP655328 UXL655327:UXL655328 VHH655327:VHH655328 VRD655327:VRD655328 WAZ655327:WAZ655328 WKV655327:WKV655328 WUR655327:WUR655328 IF720863:IF720864 SB720863:SB720864 ABX720863:ABX720864 ALT720863:ALT720864 AVP720863:AVP720864 BFL720863:BFL720864 BPH720863:BPH720864 BZD720863:BZD720864 CIZ720863:CIZ720864 CSV720863:CSV720864 DCR720863:DCR720864 DMN720863:DMN720864 DWJ720863:DWJ720864 EGF720863:EGF720864 EQB720863:EQB720864 EZX720863:EZX720864 FJT720863:FJT720864 FTP720863:FTP720864 GDL720863:GDL720864 GNH720863:GNH720864 GXD720863:GXD720864 HGZ720863:HGZ720864 HQV720863:HQV720864 IAR720863:IAR720864 IKN720863:IKN720864 IUJ720863:IUJ720864 JEF720863:JEF720864 JOB720863:JOB720864 JXX720863:JXX720864 KHT720863:KHT720864 KRP720863:KRP720864 LBL720863:LBL720864 LLH720863:LLH720864 LVD720863:LVD720864 MEZ720863:MEZ720864 MOV720863:MOV720864 MYR720863:MYR720864 NIN720863:NIN720864 NSJ720863:NSJ720864 OCF720863:OCF720864 OMB720863:OMB720864 OVX720863:OVX720864 PFT720863:PFT720864 PPP720863:PPP720864 PZL720863:PZL720864 QJH720863:QJH720864 QTD720863:QTD720864 RCZ720863:RCZ720864 RMV720863:RMV720864 RWR720863:RWR720864 SGN720863:SGN720864 SQJ720863:SQJ720864 TAF720863:TAF720864 TKB720863:TKB720864 TTX720863:TTX720864 UDT720863:UDT720864 UNP720863:UNP720864 UXL720863:UXL720864 VHH720863:VHH720864 VRD720863:VRD720864 WAZ720863:WAZ720864 WKV720863:WKV720864 WUR720863:WUR720864 IF786399:IF786400 SB786399:SB786400 ABX786399:ABX786400 ALT786399:ALT786400 AVP786399:AVP786400 BFL786399:BFL786400 BPH786399:BPH786400 BZD786399:BZD786400 CIZ786399:CIZ786400 CSV786399:CSV786400 DCR786399:DCR786400 DMN786399:DMN786400 DWJ786399:DWJ786400 EGF786399:EGF786400 EQB786399:EQB786400 EZX786399:EZX786400 FJT786399:FJT786400 FTP786399:FTP786400 GDL786399:GDL786400 GNH786399:GNH786400 GXD786399:GXD786400 HGZ786399:HGZ786400 HQV786399:HQV786400 IAR786399:IAR786400 IKN786399:IKN786400 IUJ786399:IUJ786400 JEF786399:JEF786400 JOB786399:JOB786400 JXX786399:JXX786400 KHT786399:KHT786400 KRP786399:KRP786400 LBL786399:LBL786400 LLH786399:LLH786400 LVD786399:LVD786400 MEZ786399:MEZ786400 MOV786399:MOV786400 MYR786399:MYR786400 NIN786399:NIN786400 NSJ786399:NSJ786400 OCF786399:OCF786400 OMB786399:OMB786400 OVX786399:OVX786400 PFT786399:PFT786400 PPP786399:PPP786400 PZL786399:PZL786400 QJH786399:QJH786400 QTD786399:QTD786400 RCZ786399:RCZ786400 RMV786399:RMV786400 RWR786399:RWR786400 SGN786399:SGN786400 SQJ786399:SQJ786400 TAF786399:TAF786400 TKB786399:TKB786400 TTX786399:TTX786400 UDT786399:UDT786400 UNP786399:UNP786400 UXL786399:UXL786400 VHH786399:VHH786400 VRD786399:VRD786400 WAZ786399:WAZ786400 WKV786399:WKV786400 WUR786399:WUR786400 IF851935:IF851936 SB851935:SB851936 ABX851935:ABX851936 ALT851935:ALT851936 AVP851935:AVP851936 BFL851935:BFL851936 BPH851935:BPH851936 BZD851935:BZD851936 CIZ851935:CIZ851936 CSV851935:CSV851936 DCR851935:DCR851936 DMN851935:DMN851936 DWJ851935:DWJ851936 EGF851935:EGF851936 EQB851935:EQB851936 EZX851935:EZX851936 FJT851935:FJT851936 FTP851935:FTP851936 GDL851935:GDL851936 GNH851935:GNH851936 GXD851935:GXD851936 HGZ851935:HGZ851936 HQV851935:HQV851936 IAR851935:IAR851936 IKN851935:IKN851936 IUJ851935:IUJ851936 JEF851935:JEF851936 JOB851935:JOB851936 JXX851935:JXX851936 KHT851935:KHT851936 KRP851935:KRP851936 LBL851935:LBL851936 LLH851935:LLH851936 LVD851935:LVD851936 MEZ851935:MEZ851936 MOV851935:MOV851936 MYR851935:MYR851936 NIN851935:NIN851936 NSJ851935:NSJ851936 OCF851935:OCF851936 OMB851935:OMB851936 OVX851935:OVX851936 PFT851935:PFT851936 PPP851935:PPP851936 PZL851935:PZL851936 QJH851935:QJH851936 QTD851935:QTD851936 RCZ851935:RCZ851936 RMV851935:RMV851936 RWR851935:RWR851936 SGN851935:SGN851936 SQJ851935:SQJ851936 TAF851935:TAF851936 TKB851935:TKB851936 TTX851935:TTX851936 UDT851935:UDT851936 UNP851935:UNP851936 UXL851935:UXL851936 VHH851935:VHH851936 VRD851935:VRD851936 WAZ851935:WAZ851936 WKV851935:WKV851936 WUR851935:WUR851936 IF917471:IF917472 SB917471:SB917472 ABX917471:ABX917472 ALT917471:ALT917472 AVP917471:AVP917472 BFL917471:BFL917472 BPH917471:BPH917472 BZD917471:BZD917472 CIZ917471:CIZ917472 CSV917471:CSV917472 DCR917471:DCR917472 DMN917471:DMN917472 DWJ917471:DWJ917472 EGF917471:EGF917472 EQB917471:EQB917472 EZX917471:EZX917472 FJT917471:FJT917472 FTP917471:FTP917472 GDL917471:GDL917472 GNH917471:GNH917472 GXD917471:GXD917472 HGZ917471:HGZ917472 HQV917471:HQV917472 IAR917471:IAR917472 IKN917471:IKN917472 IUJ917471:IUJ917472 JEF917471:JEF917472 JOB917471:JOB917472 JXX917471:JXX917472 KHT917471:KHT917472 KRP917471:KRP917472 LBL917471:LBL917472 LLH917471:LLH917472 LVD917471:LVD917472 MEZ917471:MEZ917472 MOV917471:MOV917472 MYR917471:MYR917472 NIN917471:NIN917472 NSJ917471:NSJ917472 OCF917471:OCF917472 OMB917471:OMB917472 OVX917471:OVX917472 PFT917471:PFT917472 PPP917471:PPP917472 PZL917471:PZL917472 QJH917471:QJH917472 QTD917471:QTD917472 RCZ917471:RCZ917472 RMV917471:RMV917472 RWR917471:RWR917472 SGN917471:SGN917472 SQJ917471:SQJ917472 TAF917471:TAF917472 TKB917471:TKB917472 TTX917471:TTX917472 UDT917471:UDT917472 UNP917471:UNP917472 UXL917471:UXL917472 VHH917471:VHH917472 VRD917471:VRD917472 WAZ917471:WAZ917472 WKV917471:WKV917472 WUR917471:WUR917472 IF983007:IF983008 SB983007:SB983008 ABX983007:ABX983008 ALT983007:ALT983008 AVP983007:AVP983008 BFL983007:BFL983008 BPH983007:BPH983008 BZD983007:BZD983008 CIZ983007:CIZ983008 CSV983007:CSV983008 DCR983007:DCR983008 DMN983007:DMN983008 DWJ983007:DWJ983008 EGF983007:EGF983008 EQB983007:EQB983008 EZX983007:EZX983008 FJT983007:FJT983008 FTP983007:FTP983008 GDL983007:GDL983008 GNH983007:GNH983008 GXD983007:GXD983008 HGZ983007:HGZ983008 HQV983007:HQV983008 IAR983007:IAR983008 IKN983007:IKN983008 IUJ983007:IUJ983008 JEF983007:JEF983008 JOB983007:JOB983008 JXX983007:JXX983008 KHT983007:KHT983008 KRP983007:KRP983008 LBL983007:LBL983008 LLH983007:LLH983008 LVD983007:LVD983008 MEZ983007:MEZ983008 MOV983007:MOV983008 MYR983007:MYR983008 NIN983007:NIN983008 NSJ983007:NSJ983008 OCF983007:OCF983008 OMB983007:OMB983008 OVX983007:OVX983008 PFT983007:PFT983008 PPP983007:PPP983008 PZL983007:PZL983008 QJH983007:QJH983008 QTD983007:QTD983008 RCZ983007:RCZ983008 RMV983007:RMV983008 RWR983007:RWR983008 SGN983007:SGN983008 SQJ983007:SQJ983008 TAF983007:TAF983008 TKB983007:TKB983008 TTX983007:TTX983008 UDT983007:UDT983008 UNP983007:UNP983008 UXL983007:UXL983008 VHH983007:VHH983008 VRD983007:VRD983008 WAZ983007:WAZ983008 WKV983007:WKV983008 WUR983007:WUR983008 WUR983000:WUR983003 IF65496:IF65499 SB65496:SB65499 ABX65496:ABX65499 ALT65496:ALT65499 AVP65496:AVP65499 BFL65496:BFL65499 BPH65496:BPH65499 BZD65496:BZD65499 CIZ65496:CIZ65499 CSV65496:CSV65499 DCR65496:DCR65499 DMN65496:DMN65499 DWJ65496:DWJ65499 EGF65496:EGF65499 EQB65496:EQB65499 EZX65496:EZX65499 FJT65496:FJT65499 FTP65496:FTP65499 GDL65496:GDL65499 GNH65496:GNH65499 GXD65496:GXD65499 HGZ65496:HGZ65499 HQV65496:HQV65499 IAR65496:IAR65499 IKN65496:IKN65499 IUJ65496:IUJ65499 JEF65496:JEF65499 JOB65496:JOB65499 JXX65496:JXX65499 KHT65496:KHT65499 KRP65496:KRP65499 LBL65496:LBL65499 LLH65496:LLH65499 LVD65496:LVD65499 MEZ65496:MEZ65499 MOV65496:MOV65499 MYR65496:MYR65499 NIN65496:NIN65499 NSJ65496:NSJ65499 OCF65496:OCF65499 OMB65496:OMB65499 OVX65496:OVX65499 PFT65496:PFT65499 PPP65496:PPP65499 PZL65496:PZL65499 QJH65496:QJH65499 QTD65496:QTD65499 RCZ65496:RCZ65499 RMV65496:RMV65499 RWR65496:RWR65499 SGN65496:SGN65499 SQJ65496:SQJ65499 TAF65496:TAF65499 TKB65496:TKB65499 TTX65496:TTX65499 UDT65496:UDT65499 UNP65496:UNP65499 UXL65496:UXL65499 VHH65496:VHH65499 VRD65496:VRD65499 WAZ65496:WAZ65499 WKV65496:WKV65499 WUR65496:WUR65499 IF131032:IF131035 SB131032:SB131035 ABX131032:ABX131035 ALT131032:ALT131035 AVP131032:AVP131035 BFL131032:BFL131035 BPH131032:BPH131035 BZD131032:BZD131035 CIZ131032:CIZ131035 CSV131032:CSV131035 DCR131032:DCR131035 DMN131032:DMN131035 DWJ131032:DWJ131035 EGF131032:EGF131035 EQB131032:EQB131035 EZX131032:EZX131035 FJT131032:FJT131035 FTP131032:FTP131035 GDL131032:GDL131035 GNH131032:GNH131035 GXD131032:GXD131035 HGZ131032:HGZ131035 HQV131032:HQV131035 IAR131032:IAR131035 IKN131032:IKN131035 IUJ131032:IUJ131035 JEF131032:JEF131035 JOB131032:JOB131035 JXX131032:JXX131035 KHT131032:KHT131035 KRP131032:KRP131035 LBL131032:LBL131035 LLH131032:LLH131035 LVD131032:LVD131035 MEZ131032:MEZ131035 MOV131032:MOV131035 MYR131032:MYR131035 NIN131032:NIN131035 NSJ131032:NSJ131035 OCF131032:OCF131035 OMB131032:OMB131035 OVX131032:OVX131035 PFT131032:PFT131035 PPP131032:PPP131035 PZL131032:PZL131035 QJH131032:QJH131035 QTD131032:QTD131035 RCZ131032:RCZ131035 RMV131032:RMV131035 RWR131032:RWR131035 SGN131032:SGN131035 SQJ131032:SQJ131035 TAF131032:TAF131035 TKB131032:TKB131035 TTX131032:TTX131035 UDT131032:UDT131035 UNP131032:UNP131035 UXL131032:UXL131035 VHH131032:VHH131035 VRD131032:VRD131035 WAZ131032:WAZ131035 WKV131032:WKV131035 WUR131032:WUR131035 IF196568:IF196571 SB196568:SB196571 ABX196568:ABX196571 ALT196568:ALT196571 AVP196568:AVP196571 BFL196568:BFL196571 BPH196568:BPH196571 BZD196568:BZD196571 CIZ196568:CIZ196571 CSV196568:CSV196571 DCR196568:DCR196571 DMN196568:DMN196571 DWJ196568:DWJ196571 EGF196568:EGF196571 EQB196568:EQB196571 EZX196568:EZX196571 FJT196568:FJT196571 FTP196568:FTP196571 GDL196568:GDL196571 GNH196568:GNH196571 GXD196568:GXD196571 HGZ196568:HGZ196571 HQV196568:HQV196571 IAR196568:IAR196571 IKN196568:IKN196571 IUJ196568:IUJ196571 JEF196568:JEF196571 JOB196568:JOB196571 JXX196568:JXX196571 KHT196568:KHT196571 KRP196568:KRP196571 LBL196568:LBL196571 LLH196568:LLH196571 LVD196568:LVD196571 MEZ196568:MEZ196571 MOV196568:MOV196571 MYR196568:MYR196571 NIN196568:NIN196571 NSJ196568:NSJ196571 OCF196568:OCF196571 OMB196568:OMB196571 OVX196568:OVX196571 PFT196568:PFT196571 PPP196568:PPP196571 PZL196568:PZL196571 QJH196568:QJH196571 QTD196568:QTD196571 RCZ196568:RCZ196571 RMV196568:RMV196571 RWR196568:RWR196571 SGN196568:SGN196571 SQJ196568:SQJ196571 TAF196568:TAF196571 TKB196568:TKB196571 TTX196568:TTX196571 UDT196568:UDT196571 UNP196568:UNP196571 UXL196568:UXL196571 VHH196568:VHH196571 VRD196568:VRD196571 WAZ196568:WAZ196571 WKV196568:WKV196571 WUR196568:WUR196571 IF262104:IF262107 SB262104:SB262107 ABX262104:ABX262107 ALT262104:ALT262107 AVP262104:AVP262107 BFL262104:BFL262107 BPH262104:BPH262107 BZD262104:BZD262107 CIZ262104:CIZ262107 CSV262104:CSV262107 DCR262104:DCR262107 DMN262104:DMN262107 DWJ262104:DWJ262107 EGF262104:EGF262107 EQB262104:EQB262107 EZX262104:EZX262107 FJT262104:FJT262107 FTP262104:FTP262107 GDL262104:GDL262107 GNH262104:GNH262107 GXD262104:GXD262107 HGZ262104:HGZ262107 HQV262104:HQV262107 IAR262104:IAR262107 IKN262104:IKN262107 IUJ262104:IUJ262107 JEF262104:JEF262107 JOB262104:JOB262107 JXX262104:JXX262107 KHT262104:KHT262107 KRP262104:KRP262107 LBL262104:LBL262107 LLH262104:LLH262107 LVD262104:LVD262107 MEZ262104:MEZ262107 MOV262104:MOV262107 MYR262104:MYR262107 NIN262104:NIN262107 NSJ262104:NSJ262107 OCF262104:OCF262107 OMB262104:OMB262107 OVX262104:OVX262107 PFT262104:PFT262107 PPP262104:PPP262107 PZL262104:PZL262107 QJH262104:QJH262107 QTD262104:QTD262107 RCZ262104:RCZ262107 RMV262104:RMV262107 RWR262104:RWR262107 SGN262104:SGN262107 SQJ262104:SQJ262107 TAF262104:TAF262107 TKB262104:TKB262107 TTX262104:TTX262107 UDT262104:UDT262107 UNP262104:UNP262107 UXL262104:UXL262107 VHH262104:VHH262107 VRD262104:VRD262107 WAZ262104:WAZ262107 WKV262104:WKV262107 WUR262104:WUR262107 IF327640:IF327643 SB327640:SB327643 ABX327640:ABX327643 ALT327640:ALT327643 AVP327640:AVP327643 BFL327640:BFL327643 BPH327640:BPH327643 BZD327640:BZD327643 CIZ327640:CIZ327643 CSV327640:CSV327643 DCR327640:DCR327643 DMN327640:DMN327643 DWJ327640:DWJ327643 EGF327640:EGF327643 EQB327640:EQB327643 EZX327640:EZX327643 FJT327640:FJT327643 FTP327640:FTP327643 GDL327640:GDL327643 GNH327640:GNH327643 GXD327640:GXD327643 HGZ327640:HGZ327643 HQV327640:HQV327643 IAR327640:IAR327643 IKN327640:IKN327643 IUJ327640:IUJ327643 JEF327640:JEF327643 JOB327640:JOB327643 JXX327640:JXX327643 KHT327640:KHT327643 KRP327640:KRP327643 LBL327640:LBL327643 LLH327640:LLH327643 LVD327640:LVD327643 MEZ327640:MEZ327643 MOV327640:MOV327643 MYR327640:MYR327643 NIN327640:NIN327643 NSJ327640:NSJ327643 OCF327640:OCF327643 OMB327640:OMB327643 OVX327640:OVX327643 PFT327640:PFT327643 PPP327640:PPP327643 PZL327640:PZL327643 QJH327640:QJH327643 QTD327640:QTD327643 RCZ327640:RCZ327643 RMV327640:RMV327643 RWR327640:RWR327643 SGN327640:SGN327643 SQJ327640:SQJ327643 TAF327640:TAF327643 TKB327640:TKB327643 TTX327640:TTX327643 UDT327640:UDT327643 UNP327640:UNP327643 UXL327640:UXL327643 VHH327640:VHH327643 VRD327640:VRD327643 WAZ327640:WAZ327643 WKV327640:WKV327643 WUR327640:WUR327643 IF393176:IF393179 SB393176:SB393179 ABX393176:ABX393179 ALT393176:ALT393179 AVP393176:AVP393179 BFL393176:BFL393179 BPH393176:BPH393179 BZD393176:BZD393179 CIZ393176:CIZ393179 CSV393176:CSV393179 DCR393176:DCR393179 DMN393176:DMN393179 DWJ393176:DWJ393179 EGF393176:EGF393179 EQB393176:EQB393179 EZX393176:EZX393179 FJT393176:FJT393179 FTP393176:FTP393179 GDL393176:GDL393179 GNH393176:GNH393179 GXD393176:GXD393179 HGZ393176:HGZ393179 HQV393176:HQV393179 IAR393176:IAR393179 IKN393176:IKN393179 IUJ393176:IUJ393179 JEF393176:JEF393179 JOB393176:JOB393179 JXX393176:JXX393179 KHT393176:KHT393179 KRP393176:KRP393179 LBL393176:LBL393179 LLH393176:LLH393179 LVD393176:LVD393179 MEZ393176:MEZ393179 MOV393176:MOV393179 MYR393176:MYR393179 NIN393176:NIN393179 NSJ393176:NSJ393179 OCF393176:OCF393179 OMB393176:OMB393179 OVX393176:OVX393179 PFT393176:PFT393179 PPP393176:PPP393179 PZL393176:PZL393179 QJH393176:QJH393179 QTD393176:QTD393179 RCZ393176:RCZ393179 RMV393176:RMV393179 RWR393176:RWR393179 SGN393176:SGN393179 SQJ393176:SQJ393179 TAF393176:TAF393179 TKB393176:TKB393179 TTX393176:TTX393179 UDT393176:UDT393179 UNP393176:UNP393179 UXL393176:UXL393179 VHH393176:VHH393179 VRD393176:VRD393179 WAZ393176:WAZ393179 WKV393176:WKV393179 WUR393176:WUR393179 IF458712:IF458715 SB458712:SB458715 ABX458712:ABX458715 ALT458712:ALT458715 AVP458712:AVP458715 BFL458712:BFL458715 BPH458712:BPH458715 BZD458712:BZD458715 CIZ458712:CIZ458715 CSV458712:CSV458715 DCR458712:DCR458715 DMN458712:DMN458715 DWJ458712:DWJ458715 EGF458712:EGF458715 EQB458712:EQB458715 EZX458712:EZX458715 FJT458712:FJT458715 FTP458712:FTP458715 GDL458712:GDL458715 GNH458712:GNH458715 GXD458712:GXD458715 HGZ458712:HGZ458715 HQV458712:HQV458715 IAR458712:IAR458715 IKN458712:IKN458715 IUJ458712:IUJ458715 JEF458712:JEF458715 JOB458712:JOB458715 JXX458712:JXX458715 KHT458712:KHT458715 KRP458712:KRP458715 LBL458712:LBL458715 LLH458712:LLH458715 LVD458712:LVD458715 MEZ458712:MEZ458715 MOV458712:MOV458715 MYR458712:MYR458715 NIN458712:NIN458715 NSJ458712:NSJ458715 OCF458712:OCF458715 OMB458712:OMB458715 OVX458712:OVX458715 PFT458712:PFT458715 PPP458712:PPP458715 PZL458712:PZL458715 QJH458712:QJH458715 QTD458712:QTD458715 RCZ458712:RCZ458715 RMV458712:RMV458715 RWR458712:RWR458715 SGN458712:SGN458715 SQJ458712:SQJ458715 TAF458712:TAF458715 TKB458712:TKB458715 TTX458712:TTX458715 UDT458712:UDT458715 UNP458712:UNP458715 UXL458712:UXL458715 VHH458712:VHH458715 VRD458712:VRD458715 WAZ458712:WAZ458715 WKV458712:WKV458715 WUR458712:WUR458715 IF524248:IF524251 SB524248:SB524251 ABX524248:ABX524251 ALT524248:ALT524251 AVP524248:AVP524251 BFL524248:BFL524251 BPH524248:BPH524251 BZD524248:BZD524251 CIZ524248:CIZ524251 CSV524248:CSV524251 DCR524248:DCR524251 DMN524248:DMN524251 DWJ524248:DWJ524251 EGF524248:EGF524251 EQB524248:EQB524251 EZX524248:EZX524251 FJT524248:FJT524251 FTP524248:FTP524251 GDL524248:GDL524251 GNH524248:GNH524251 GXD524248:GXD524251 HGZ524248:HGZ524251 HQV524248:HQV524251 IAR524248:IAR524251 IKN524248:IKN524251 IUJ524248:IUJ524251 JEF524248:JEF524251 JOB524248:JOB524251 JXX524248:JXX524251 KHT524248:KHT524251 KRP524248:KRP524251 LBL524248:LBL524251 LLH524248:LLH524251 LVD524248:LVD524251 MEZ524248:MEZ524251 MOV524248:MOV524251 MYR524248:MYR524251 NIN524248:NIN524251 NSJ524248:NSJ524251 OCF524248:OCF524251 OMB524248:OMB524251 OVX524248:OVX524251 PFT524248:PFT524251 PPP524248:PPP524251 PZL524248:PZL524251 QJH524248:QJH524251 QTD524248:QTD524251 RCZ524248:RCZ524251 RMV524248:RMV524251 RWR524248:RWR524251 SGN524248:SGN524251 SQJ524248:SQJ524251 TAF524248:TAF524251 TKB524248:TKB524251 TTX524248:TTX524251 UDT524248:UDT524251 UNP524248:UNP524251 UXL524248:UXL524251 VHH524248:VHH524251 VRD524248:VRD524251 WAZ524248:WAZ524251 WKV524248:WKV524251 WUR524248:WUR524251 IF589784:IF589787 SB589784:SB589787 ABX589784:ABX589787 ALT589784:ALT589787 AVP589784:AVP589787 BFL589784:BFL589787 BPH589784:BPH589787 BZD589784:BZD589787 CIZ589784:CIZ589787 CSV589784:CSV589787 DCR589784:DCR589787 DMN589784:DMN589787 DWJ589784:DWJ589787 EGF589784:EGF589787 EQB589784:EQB589787 EZX589784:EZX589787 FJT589784:FJT589787 FTP589784:FTP589787 GDL589784:GDL589787 GNH589784:GNH589787 GXD589784:GXD589787 HGZ589784:HGZ589787 HQV589784:HQV589787 IAR589784:IAR589787 IKN589784:IKN589787 IUJ589784:IUJ589787 JEF589784:JEF589787 JOB589784:JOB589787 JXX589784:JXX589787 KHT589784:KHT589787 KRP589784:KRP589787 LBL589784:LBL589787 LLH589784:LLH589787 LVD589784:LVD589787 MEZ589784:MEZ589787 MOV589784:MOV589787 MYR589784:MYR589787 NIN589784:NIN589787 NSJ589784:NSJ589787 OCF589784:OCF589787 OMB589784:OMB589787 OVX589784:OVX589787 PFT589784:PFT589787 PPP589784:PPP589787 PZL589784:PZL589787 QJH589784:QJH589787 QTD589784:QTD589787 RCZ589784:RCZ589787 RMV589784:RMV589787 RWR589784:RWR589787 SGN589784:SGN589787 SQJ589784:SQJ589787 TAF589784:TAF589787 TKB589784:TKB589787 TTX589784:TTX589787 UDT589784:UDT589787 UNP589784:UNP589787 UXL589784:UXL589787 VHH589784:VHH589787 VRD589784:VRD589787 WAZ589784:WAZ589787 WKV589784:WKV589787 WUR589784:WUR589787 IF655320:IF655323 SB655320:SB655323 ABX655320:ABX655323 ALT655320:ALT655323 AVP655320:AVP655323 BFL655320:BFL655323 BPH655320:BPH655323 BZD655320:BZD655323 CIZ655320:CIZ655323 CSV655320:CSV655323 DCR655320:DCR655323 DMN655320:DMN655323 DWJ655320:DWJ655323 EGF655320:EGF655323 EQB655320:EQB655323 EZX655320:EZX655323 FJT655320:FJT655323 FTP655320:FTP655323 GDL655320:GDL655323 GNH655320:GNH655323 GXD655320:GXD655323 HGZ655320:HGZ655323 HQV655320:HQV655323 IAR655320:IAR655323 IKN655320:IKN655323 IUJ655320:IUJ655323 JEF655320:JEF655323 JOB655320:JOB655323 JXX655320:JXX655323 KHT655320:KHT655323 KRP655320:KRP655323 LBL655320:LBL655323 LLH655320:LLH655323 LVD655320:LVD655323 MEZ655320:MEZ655323 MOV655320:MOV655323 MYR655320:MYR655323 NIN655320:NIN655323 NSJ655320:NSJ655323 OCF655320:OCF655323 OMB655320:OMB655323 OVX655320:OVX655323 PFT655320:PFT655323 PPP655320:PPP655323 PZL655320:PZL655323 QJH655320:QJH655323 QTD655320:QTD655323 RCZ655320:RCZ655323 RMV655320:RMV655323 RWR655320:RWR655323 SGN655320:SGN655323 SQJ655320:SQJ655323 TAF655320:TAF655323 TKB655320:TKB655323 TTX655320:TTX655323 UDT655320:UDT655323 UNP655320:UNP655323 UXL655320:UXL655323 VHH655320:VHH655323 VRD655320:VRD655323 WAZ655320:WAZ655323 WKV655320:WKV655323 WUR655320:WUR655323 IF720856:IF720859 SB720856:SB720859 ABX720856:ABX720859 ALT720856:ALT720859 AVP720856:AVP720859 BFL720856:BFL720859 BPH720856:BPH720859 BZD720856:BZD720859 CIZ720856:CIZ720859 CSV720856:CSV720859 DCR720856:DCR720859 DMN720856:DMN720859 DWJ720856:DWJ720859 EGF720856:EGF720859 EQB720856:EQB720859 EZX720856:EZX720859 FJT720856:FJT720859 FTP720856:FTP720859 GDL720856:GDL720859 GNH720856:GNH720859 GXD720856:GXD720859 HGZ720856:HGZ720859 HQV720856:HQV720859 IAR720856:IAR720859 IKN720856:IKN720859 IUJ720856:IUJ720859 JEF720856:JEF720859 JOB720856:JOB720859 JXX720856:JXX720859 KHT720856:KHT720859 KRP720856:KRP720859 LBL720856:LBL720859 LLH720856:LLH720859 LVD720856:LVD720859 MEZ720856:MEZ720859 MOV720856:MOV720859 MYR720856:MYR720859 NIN720856:NIN720859 NSJ720856:NSJ720859 OCF720856:OCF720859 OMB720856:OMB720859 OVX720856:OVX720859 PFT720856:PFT720859 PPP720856:PPP720859 PZL720856:PZL720859 QJH720856:QJH720859 QTD720856:QTD720859 RCZ720856:RCZ720859 RMV720856:RMV720859 RWR720856:RWR720859 SGN720856:SGN720859 SQJ720856:SQJ720859 TAF720856:TAF720859 TKB720856:TKB720859 TTX720856:TTX720859 UDT720856:UDT720859 UNP720856:UNP720859 UXL720856:UXL720859 VHH720856:VHH720859 VRD720856:VRD720859 WAZ720856:WAZ720859 WKV720856:WKV720859 WUR720856:WUR720859 IF786392:IF786395 SB786392:SB786395 ABX786392:ABX786395 ALT786392:ALT786395 AVP786392:AVP786395 BFL786392:BFL786395 BPH786392:BPH786395 BZD786392:BZD786395 CIZ786392:CIZ786395 CSV786392:CSV786395 DCR786392:DCR786395 DMN786392:DMN786395 DWJ786392:DWJ786395 EGF786392:EGF786395 EQB786392:EQB786395 EZX786392:EZX786395 FJT786392:FJT786395 FTP786392:FTP786395 GDL786392:GDL786395 GNH786392:GNH786395 GXD786392:GXD786395 HGZ786392:HGZ786395 HQV786392:HQV786395 IAR786392:IAR786395 IKN786392:IKN786395 IUJ786392:IUJ786395 JEF786392:JEF786395 JOB786392:JOB786395 JXX786392:JXX786395 KHT786392:KHT786395 KRP786392:KRP786395 LBL786392:LBL786395 LLH786392:LLH786395 LVD786392:LVD786395 MEZ786392:MEZ786395 MOV786392:MOV786395 MYR786392:MYR786395 NIN786392:NIN786395 NSJ786392:NSJ786395 OCF786392:OCF786395 OMB786392:OMB786395 OVX786392:OVX786395 PFT786392:PFT786395 PPP786392:PPP786395 PZL786392:PZL786395 QJH786392:QJH786395 QTD786392:QTD786395 RCZ786392:RCZ786395 RMV786392:RMV786395 RWR786392:RWR786395 SGN786392:SGN786395 SQJ786392:SQJ786395 TAF786392:TAF786395 TKB786392:TKB786395 TTX786392:TTX786395 UDT786392:UDT786395 UNP786392:UNP786395 UXL786392:UXL786395 VHH786392:VHH786395 VRD786392:VRD786395 WAZ786392:WAZ786395 WKV786392:WKV786395 WUR786392:WUR786395 IF851928:IF851931 SB851928:SB851931 ABX851928:ABX851931 ALT851928:ALT851931 AVP851928:AVP851931 BFL851928:BFL851931 BPH851928:BPH851931 BZD851928:BZD851931 CIZ851928:CIZ851931 CSV851928:CSV851931 DCR851928:DCR851931 DMN851928:DMN851931 DWJ851928:DWJ851931 EGF851928:EGF851931 EQB851928:EQB851931 EZX851928:EZX851931 FJT851928:FJT851931 FTP851928:FTP851931 GDL851928:GDL851931 GNH851928:GNH851931 GXD851928:GXD851931 HGZ851928:HGZ851931 HQV851928:HQV851931 IAR851928:IAR851931 IKN851928:IKN851931 IUJ851928:IUJ851931 JEF851928:JEF851931 JOB851928:JOB851931 JXX851928:JXX851931 KHT851928:KHT851931 KRP851928:KRP851931 LBL851928:LBL851931 LLH851928:LLH851931 LVD851928:LVD851931 MEZ851928:MEZ851931 MOV851928:MOV851931 MYR851928:MYR851931 NIN851928:NIN851931 NSJ851928:NSJ851931 OCF851928:OCF851931 OMB851928:OMB851931 OVX851928:OVX851931 PFT851928:PFT851931 PPP851928:PPP851931 PZL851928:PZL851931 QJH851928:QJH851931 QTD851928:QTD851931 RCZ851928:RCZ851931 RMV851928:RMV851931 RWR851928:RWR851931 SGN851928:SGN851931 SQJ851928:SQJ851931 TAF851928:TAF851931 TKB851928:TKB851931 TTX851928:TTX851931 UDT851928:UDT851931 UNP851928:UNP851931 UXL851928:UXL851931 VHH851928:VHH851931 VRD851928:VRD851931 WAZ851928:WAZ851931 WKV851928:WKV851931 WUR851928:WUR851931 IF917464:IF917467 SB917464:SB917467 ABX917464:ABX917467 ALT917464:ALT917467 AVP917464:AVP917467 BFL917464:BFL917467 BPH917464:BPH917467 BZD917464:BZD917467 CIZ917464:CIZ917467 CSV917464:CSV917467 DCR917464:DCR917467 DMN917464:DMN917467 DWJ917464:DWJ917467 EGF917464:EGF917467 EQB917464:EQB917467 EZX917464:EZX917467 FJT917464:FJT917467 FTP917464:FTP917467 GDL917464:GDL917467 GNH917464:GNH917467 GXD917464:GXD917467 HGZ917464:HGZ917467 HQV917464:HQV917467 IAR917464:IAR917467 IKN917464:IKN917467 IUJ917464:IUJ917467 JEF917464:JEF917467 JOB917464:JOB917467 JXX917464:JXX917467 KHT917464:KHT917467 KRP917464:KRP917467 LBL917464:LBL917467 LLH917464:LLH917467 LVD917464:LVD917467 MEZ917464:MEZ917467 MOV917464:MOV917467 MYR917464:MYR917467 NIN917464:NIN917467 NSJ917464:NSJ917467 OCF917464:OCF917467 OMB917464:OMB917467 OVX917464:OVX917467 PFT917464:PFT917467 PPP917464:PPP917467 PZL917464:PZL917467 QJH917464:QJH917467 QTD917464:QTD917467 RCZ917464:RCZ917467 RMV917464:RMV917467 RWR917464:RWR917467 SGN917464:SGN917467 SQJ917464:SQJ917467 TAF917464:TAF917467 TKB917464:TKB917467 TTX917464:TTX917467 UDT917464:UDT917467 UNP917464:UNP917467 UXL917464:UXL917467 VHH917464:VHH917467 VRD917464:VRD917467 WAZ917464:WAZ917467 WKV917464:WKV917467 WUR917464:WUR917467 IF983000:IF983003 SB983000:SB983003 ABX983000:ABX983003 ALT983000:ALT983003 AVP983000:AVP983003 BFL983000:BFL983003 BPH983000:BPH983003 BZD983000:BZD983003 CIZ983000:CIZ983003 CSV983000:CSV983003 DCR983000:DCR983003 DMN983000:DMN983003 DWJ983000:DWJ983003 EGF983000:EGF983003 EQB983000:EQB983003 EZX983000:EZX983003 FJT983000:FJT983003 FTP983000:FTP983003 GDL983000:GDL983003 GNH983000:GNH983003 GXD983000:GXD983003 HGZ983000:HGZ983003 HQV983000:HQV983003 IAR983000:IAR983003 IKN983000:IKN983003 IUJ983000:IUJ983003 JEF983000:JEF983003 JOB983000:JOB983003 JXX983000:JXX983003 KHT983000:KHT983003 KRP983000:KRP983003 LBL983000:LBL983003 LLH983000:LLH983003 LVD983000:LVD983003 MEZ983000:MEZ983003 MOV983000:MOV983003 MYR983000:MYR983003 NIN983000:NIN983003 NSJ983000:NSJ983003 OCF983000:OCF983003 OMB983000:OMB983003 OVX983000:OVX983003 PFT983000:PFT983003 PPP983000:PPP983003 PZL983000:PZL983003 QJH983000:QJH983003 QTD983000:QTD983003 RCZ983000:RCZ983003 RMV983000:RMV983003 RWR983000:RWR983003 SGN983000:SGN983003 SQJ983000:SQJ983003 TAF983000:TAF983003 TKB983000:TKB983003 TTX983000:TTX983003 UDT983000:UDT983003 UNP983000:UNP983003 UXL983000:UXL983003 VHH983000:VHH983003 VRD983000:VRD983003 WAZ983000:WAZ983003 WKV983000:WKV983003 WUR9:WUR13 WKV9:WKV13 WAZ9:WAZ13 VRD9:VRD13 VHH9:VHH13 UXL9:UXL13 UNP9:UNP13 UDT9:UDT13 TTX9:TTX13 TKB9:TKB13 TAF9:TAF13 SQJ9:SQJ13 SGN9:SGN13 RWR9:RWR13 RMV9:RMV13 RCZ9:RCZ13 QTD9:QTD13 QJH9:QJH13 PZL9:PZL13 PPP9:PPP13 PFT9:PFT13 OVX9:OVX13 OMB9:OMB13 OCF9:OCF13 NSJ9:NSJ13 NIN9:NIN13 MYR9:MYR13 MOV9:MOV13 MEZ9:MEZ13 LVD9:LVD13 LLH9:LLH13 LBL9:LBL13 KRP9:KRP13 KHT9:KHT13 JXX9:JXX13 JOB9:JOB13 JEF9:JEF13 IUJ9:IUJ13 IKN9:IKN13 IAR9:IAR13 HQV9:HQV13 HGZ9:HGZ13 GXD9:GXD13 GNH9:GNH13 GDL9:GDL13 FTP9:FTP13 FJT9:FJT13 EZX9:EZX13 EQB9:EQB13 EGF9:EGF13 DWJ9:DWJ13 DMN9:DMN13 DCR9:DCR13 CSV9:CSV13 CIZ9:CIZ13 BZD9:BZD13 BPH9:BPH13 BFL9:BFL13 AVP9:AVP13 ALT9:ALT13 ABX9:ABX13 SB9:SB13 IF9:IF13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813084-B178-4898-BEC9-2E0CBDF88328}">
  <dimension ref="A1:O39"/>
  <sheetViews>
    <sheetView showGridLines="0" workbookViewId="0">
      <selection sqref="A1:XFD1"/>
    </sheetView>
  </sheetViews>
  <sheetFormatPr baseColWidth="10" defaultRowHeight="10.5" x14ac:dyDescent="0.15"/>
  <cols>
    <col min="1" max="1" width="13.28515625" style="3" bestFit="1" customWidth="1"/>
    <col min="2" max="2" width="10.7109375" style="3" bestFit="1" customWidth="1"/>
    <col min="3" max="3" width="22.85546875" style="3" bestFit="1" customWidth="1"/>
    <col min="4" max="4" width="11.85546875" style="3" bestFit="1" customWidth="1"/>
    <col min="5" max="5" width="18.42578125" style="3" bestFit="1" customWidth="1"/>
    <col min="6" max="6" width="7.140625" style="3" bestFit="1" customWidth="1"/>
    <col min="7" max="7" width="7" style="3" customWidth="1"/>
    <col min="8" max="8" width="16.85546875" style="3" bestFit="1" customWidth="1"/>
    <col min="9" max="9" width="11.140625" style="3" bestFit="1" customWidth="1"/>
    <col min="10" max="15" width="11.28515625" style="3" bestFit="1" customWidth="1"/>
    <col min="16" max="16384" width="11.42578125" style="3"/>
  </cols>
  <sheetData>
    <row r="1" spans="1:15" ht="61.15" customHeight="1" x14ac:dyDescent="0.15">
      <c r="B1" s="155" t="s">
        <v>228</v>
      </c>
      <c r="C1" s="155"/>
      <c r="D1" s="155"/>
    </row>
    <row r="2" spans="1:15" ht="11.25" thickBot="1" x14ac:dyDescent="0.2"/>
    <row r="3" spans="1:15" ht="11.25" thickBot="1" x14ac:dyDescent="0.2">
      <c r="A3" s="25" t="s">
        <v>189</v>
      </c>
      <c r="B3" s="156" t="s">
        <v>183</v>
      </c>
      <c r="C3" s="156" t="s">
        <v>184</v>
      </c>
      <c r="D3" s="156" t="s">
        <v>185</v>
      </c>
      <c r="E3" s="156" t="s">
        <v>186</v>
      </c>
      <c r="F3" s="156" t="s">
        <v>55</v>
      </c>
      <c r="G3" s="20"/>
      <c r="H3" s="1" t="s">
        <v>199</v>
      </c>
      <c r="I3" s="1" t="s">
        <v>37</v>
      </c>
      <c r="J3" s="2" t="s">
        <v>38</v>
      </c>
      <c r="K3" s="2" t="s">
        <v>39</v>
      </c>
      <c r="L3" s="2" t="s">
        <v>60</v>
      </c>
      <c r="M3" s="2" t="s">
        <v>61</v>
      </c>
      <c r="N3" s="2" t="s">
        <v>62</v>
      </c>
      <c r="O3" s="2" t="s">
        <v>81</v>
      </c>
    </row>
    <row r="4" spans="1:15" x14ac:dyDescent="0.15">
      <c r="A4" s="21">
        <v>43041</v>
      </c>
      <c r="B4" s="6">
        <v>1</v>
      </c>
      <c r="C4" s="6">
        <v>35000</v>
      </c>
      <c r="D4" s="6">
        <v>924.44667839645706</v>
      </c>
      <c r="E4" s="6">
        <v>100.04166666666666</v>
      </c>
      <c r="F4" s="6">
        <v>1024.4883450631237</v>
      </c>
      <c r="G4" s="22"/>
      <c r="H4" s="23" t="s">
        <v>187</v>
      </c>
      <c r="I4" s="6"/>
      <c r="J4" s="6"/>
      <c r="K4" s="6">
        <f>+SUM(E6:E17)</f>
        <v>959.91514106809973</v>
      </c>
      <c r="L4" s="6">
        <f>+SUM(E18:E29)</f>
        <v>564.99068019062145</v>
      </c>
      <c r="M4" s="6">
        <f>+SUM(E30:E39)</f>
        <v>159.23364443615512</v>
      </c>
      <c r="N4" s="6"/>
      <c r="O4" s="6"/>
    </row>
    <row r="5" spans="1:15" x14ac:dyDescent="0.15">
      <c r="A5" s="21">
        <v>43071</v>
      </c>
      <c r="B5" s="6">
        <v>2</v>
      </c>
      <c r="C5" s="6">
        <v>34075.55332160354</v>
      </c>
      <c r="D5" s="6">
        <v>927.08905515220692</v>
      </c>
      <c r="E5" s="6">
        <v>97.399289910916778</v>
      </c>
      <c r="F5" s="6">
        <v>1024.4883450631237</v>
      </c>
      <c r="G5" s="22"/>
      <c r="H5" s="23" t="s">
        <v>188</v>
      </c>
      <c r="I5" s="6"/>
      <c r="J5" s="6">
        <f>+C4</f>
        <v>35000</v>
      </c>
      <c r="K5" s="6">
        <f>+J6</f>
        <v>33148.46426645133</v>
      </c>
      <c r="L5" s="6">
        <f>+K6</f>
        <v>21814.519266761945</v>
      </c>
      <c r="M5" s="6">
        <f>+L6</f>
        <v>10085.649806195088</v>
      </c>
      <c r="N5" s="6"/>
      <c r="O5" s="6"/>
    </row>
    <row r="6" spans="1:15" x14ac:dyDescent="0.15">
      <c r="A6" s="21">
        <v>43102</v>
      </c>
      <c r="B6" s="6">
        <v>3</v>
      </c>
      <c r="C6" s="6">
        <v>33148.46426645133</v>
      </c>
      <c r="D6" s="6">
        <v>929.73898470151698</v>
      </c>
      <c r="E6" s="6">
        <v>94.749360361606705</v>
      </c>
      <c r="F6" s="6">
        <v>1024.4883450631237</v>
      </c>
      <c r="G6" s="22"/>
      <c r="H6" s="23" t="s">
        <v>40</v>
      </c>
      <c r="I6" s="6"/>
      <c r="J6" s="6">
        <f>+C6</f>
        <v>33148.46426645133</v>
      </c>
      <c r="K6" s="6">
        <f>+C18</f>
        <v>21814.519266761945</v>
      </c>
      <c r="L6" s="6">
        <f>+C30</f>
        <v>10085.649806195088</v>
      </c>
      <c r="M6" s="6"/>
      <c r="N6" s="6"/>
      <c r="O6" s="6"/>
    </row>
    <row r="7" spans="1:15" x14ac:dyDescent="0.15">
      <c r="A7" s="21">
        <v>43133</v>
      </c>
      <c r="B7" s="6">
        <v>4</v>
      </c>
      <c r="C7" s="6">
        <v>32218.725281749812</v>
      </c>
      <c r="D7" s="6">
        <v>932.39648863278876</v>
      </c>
      <c r="E7" s="6">
        <v>92.091856430334872</v>
      </c>
      <c r="F7" s="6">
        <v>1024.4883450631237</v>
      </c>
      <c r="G7" s="22"/>
      <c r="H7" s="23" t="s">
        <v>185</v>
      </c>
      <c r="I7" s="6"/>
      <c r="J7" s="6">
        <f>+J5-J6</f>
        <v>1851.5357335486697</v>
      </c>
      <c r="K7" s="6">
        <f t="shared" ref="K7:M7" si="0">+K5-K6</f>
        <v>11333.944999689385</v>
      </c>
      <c r="L7" s="6">
        <f t="shared" si="0"/>
        <v>11728.869460566857</v>
      </c>
      <c r="M7" s="6">
        <f t="shared" si="0"/>
        <v>10085.649806195088</v>
      </c>
      <c r="N7" s="6"/>
      <c r="O7" s="6"/>
    </row>
    <row r="8" spans="1:15" x14ac:dyDescent="0.15">
      <c r="A8" s="21">
        <v>43161</v>
      </c>
      <c r="B8" s="6">
        <v>5</v>
      </c>
      <c r="C8" s="6">
        <v>31286.328793117023</v>
      </c>
      <c r="D8" s="6">
        <v>935.06158859613083</v>
      </c>
      <c r="E8" s="6">
        <v>89.426756466992813</v>
      </c>
      <c r="F8" s="6">
        <v>1024.4883450631237</v>
      </c>
      <c r="G8" s="22"/>
    </row>
    <row r="9" spans="1:15" ht="21" x14ac:dyDescent="0.15">
      <c r="A9" s="21">
        <v>43192</v>
      </c>
      <c r="B9" s="6">
        <v>6</v>
      </c>
      <c r="C9" s="6">
        <v>30351.267204520893</v>
      </c>
      <c r="D9" s="6">
        <v>937.73430630353482</v>
      </c>
      <c r="E9" s="6">
        <v>86.75403875958888</v>
      </c>
      <c r="F9" s="6">
        <v>1024.4883450631237</v>
      </c>
      <c r="G9" s="22"/>
      <c r="H9" s="1" t="s">
        <v>200</v>
      </c>
      <c r="I9" s="1" t="s">
        <v>37</v>
      </c>
      <c r="J9" s="2" t="s">
        <v>38</v>
      </c>
      <c r="K9" s="2" t="s">
        <v>39</v>
      </c>
      <c r="L9" s="2" t="s">
        <v>60</v>
      </c>
      <c r="M9" s="2" t="s">
        <v>61</v>
      </c>
      <c r="N9" s="2" t="s">
        <v>62</v>
      </c>
      <c r="O9" s="2" t="s">
        <v>81</v>
      </c>
    </row>
    <row r="10" spans="1:15" x14ac:dyDescent="0.15">
      <c r="A10" s="21">
        <v>43222</v>
      </c>
      <c r="B10" s="6">
        <v>7</v>
      </c>
      <c r="C10" s="6">
        <v>29413.53289821736</v>
      </c>
      <c r="D10" s="6">
        <v>940.4146635290524</v>
      </c>
      <c r="E10" s="6">
        <v>84.07368153407127</v>
      </c>
      <c r="F10" s="6">
        <v>1024.4883450631237</v>
      </c>
      <c r="G10" s="22"/>
      <c r="H10" s="23" t="s">
        <v>187</v>
      </c>
      <c r="I10" s="6"/>
      <c r="J10" s="6"/>
      <c r="K10" s="6">
        <v>1466.3</v>
      </c>
      <c r="L10" s="6">
        <v>1962.8115509494419</v>
      </c>
      <c r="M10" s="6">
        <v>3014.86</v>
      </c>
      <c r="N10" s="6">
        <v>1095.82</v>
      </c>
      <c r="O10" s="6"/>
    </row>
    <row r="11" spans="1:15" x14ac:dyDescent="0.15">
      <c r="A11" s="21">
        <v>43253</v>
      </c>
      <c r="B11" s="6">
        <v>8</v>
      </c>
      <c r="C11" s="6">
        <v>28473.118234688307</v>
      </c>
      <c r="D11" s="6">
        <v>943.102682108973</v>
      </c>
      <c r="E11" s="6">
        <v>81.385662954150732</v>
      </c>
      <c r="F11" s="6">
        <v>1024.4883450631237</v>
      </c>
      <c r="G11" s="22"/>
      <c r="H11" s="23" t="s">
        <v>188</v>
      </c>
      <c r="I11" s="6"/>
      <c r="J11" s="6">
        <v>72599.27</v>
      </c>
      <c r="K11" s="6">
        <v>72599.27</v>
      </c>
      <c r="L11" s="6">
        <f>+K12</f>
        <v>72599.27</v>
      </c>
      <c r="M11" s="6">
        <f>+L12</f>
        <v>49161.46</v>
      </c>
      <c r="N11" s="6">
        <f>+M12</f>
        <v>24969.790856874468</v>
      </c>
      <c r="O11" s="6"/>
    </row>
    <row r="12" spans="1:15" x14ac:dyDescent="0.15">
      <c r="A12" s="21">
        <v>43283</v>
      </c>
      <c r="B12" s="6">
        <v>9</v>
      </c>
      <c r="C12" s="6">
        <v>27530.015552579334</v>
      </c>
      <c r="D12" s="6">
        <v>945.79838394200112</v>
      </c>
      <c r="E12" s="6">
        <v>78.689961121122593</v>
      </c>
      <c r="F12" s="6">
        <v>1024.4883450631237</v>
      </c>
      <c r="G12" s="22"/>
      <c r="H12" s="23" t="s">
        <v>40</v>
      </c>
      <c r="I12" s="6"/>
      <c r="J12" s="6">
        <v>72599.27</v>
      </c>
      <c r="K12" s="6">
        <v>72599.27</v>
      </c>
      <c r="L12" s="6">
        <v>49161.46</v>
      </c>
      <c r="M12" s="6">
        <v>24969.790856874468</v>
      </c>
      <c r="N12" s="6"/>
      <c r="O12" s="6"/>
    </row>
    <row r="13" spans="1:15" x14ac:dyDescent="0.15">
      <c r="A13" s="21">
        <v>43314</v>
      </c>
      <c r="B13" s="6">
        <v>10</v>
      </c>
      <c r="C13" s="6">
        <v>26584.217168637333</v>
      </c>
      <c r="D13" s="6">
        <v>948.50179098943534</v>
      </c>
      <c r="E13" s="6">
        <v>75.986554073688367</v>
      </c>
      <c r="F13" s="6">
        <v>1024.4883450631237</v>
      </c>
      <c r="G13" s="22"/>
      <c r="H13" s="23" t="s">
        <v>185</v>
      </c>
      <c r="I13" s="6"/>
      <c r="J13" s="6"/>
      <c r="K13" s="6"/>
      <c r="L13" s="6">
        <f t="shared" ref="L13" si="1">+L11-L12</f>
        <v>23437.810000000005</v>
      </c>
      <c r="M13" s="6">
        <f t="shared" ref="M13" si="2">+M11-M12</f>
        <v>24191.669143125531</v>
      </c>
      <c r="N13" s="6"/>
      <c r="O13" s="6"/>
    </row>
    <row r="14" spans="1:15" x14ac:dyDescent="0.15">
      <c r="A14" s="21">
        <v>43345</v>
      </c>
      <c r="B14" s="6">
        <v>11</v>
      </c>
      <c r="C14" s="6">
        <v>25635.715377647899</v>
      </c>
      <c r="D14" s="6">
        <v>951.21292527534683</v>
      </c>
      <c r="E14" s="6">
        <v>73.275419787776897</v>
      </c>
      <c r="F14" s="6">
        <v>1024.4883450631237</v>
      </c>
      <c r="G14" s="22"/>
    </row>
    <row r="15" spans="1:15" x14ac:dyDescent="0.15">
      <c r="A15" s="21">
        <v>43375</v>
      </c>
      <c r="B15" s="6">
        <v>12</v>
      </c>
      <c r="C15" s="6">
        <v>24684.502452372551</v>
      </c>
      <c r="D15" s="6">
        <v>953.93180888675886</v>
      </c>
      <c r="E15" s="6">
        <v>70.556536176364872</v>
      </c>
      <c r="F15" s="6">
        <v>1024.4883450631237</v>
      </c>
      <c r="G15" s="22"/>
      <c r="H15" s="1" t="s">
        <v>201</v>
      </c>
      <c r="I15" s="1" t="s">
        <v>37</v>
      </c>
      <c r="J15" s="2" t="s">
        <v>38</v>
      </c>
      <c r="K15" s="2" t="s">
        <v>39</v>
      </c>
      <c r="L15" s="2" t="s">
        <v>60</v>
      </c>
      <c r="M15" s="2" t="s">
        <v>61</v>
      </c>
      <c r="N15" s="2" t="s">
        <v>62</v>
      </c>
      <c r="O15" s="2" t="s">
        <v>81</v>
      </c>
    </row>
    <row r="16" spans="1:15" x14ac:dyDescent="0.15">
      <c r="A16" s="21">
        <v>43406</v>
      </c>
      <c r="B16" s="6">
        <v>13</v>
      </c>
      <c r="C16" s="6">
        <v>23730.570643485793</v>
      </c>
      <c r="D16" s="6">
        <v>956.65846397382677</v>
      </c>
      <c r="E16" s="6">
        <v>67.829881089296876</v>
      </c>
      <c r="F16" s="6">
        <v>1024.4883450631237</v>
      </c>
      <c r="G16" s="22"/>
      <c r="H16" s="23" t="s">
        <v>187</v>
      </c>
      <c r="I16" s="6"/>
      <c r="J16" s="6"/>
      <c r="K16" s="6"/>
      <c r="L16" s="6">
        <v>6000</v>
      </c>
      <c r="M16" s="6">
        <v>6000</v>
      </c>
      <c r="N16" s="6">
        <v>6000</v>
      </c>
      <c r="O16" s="6">
        <v>5355</v>
      </c>
    </row>
    <row r="17" spans="1:15" x14ac:dyDescent="0.15">
      <c r="A17" s="21">
        <v>43436</v>
      </c>
      <c r="B17" s="6">
        <v>14</v>
      </c>
      <c r="C17" s="6">
        <v>22773.912179511964</v>
      </c>
      <c r="D17" s="6">
        <v>959.3929127500187</v>
      </c>
      <c r="E17" s="6">
        <v>65.095432313105022</v>
      </c>
      <c r="F17" s="6">
        <v>1024.4883450631237</v>
      </c>
      <c r="G17" s="22"/>
      <c r="H17" s="23" t="s">
        <v>188</v>
      </c>
      <c r="I17" s="6"/>
      <c r="J17" s="6"/>
      <c r="K17" s="6"/>
      <c r="L17" s="6">
        <v>160000</v>
      </c>
      <c r="M17" s="6">
        <f>+L18</f>
        <v>160000</v>
      </c>
      <c r="N17" s="6">
        <f>+M18</f>
        <v>160000</v>
      </c>
      <c r="O17" s="6">
        <f>+N18</f>
        <v>160000</v>
      </c>
    </row>
    <row r="18" spans="1:15" x14ac:dyDescent="0.15">
      <c r="A18" s="21">
        <v>43467</v>
      </c>
      <c r="B18" s="6">
        <v>15</v>
      </c>
      <c r="C18" s="6">
        <v>21814.519266761945</v>
      </c>
      <c r="D18" s="6">
        <v>962.13517749229584</v>
      </c>
      <c r="E18" s="6">
        <v>62.353167570827885</v>
      </c>
      <c r="F18" s="6">
        <v>1024.4883450631237</v>
      </c>
      <c r="G18" s="22"/>
      <c r="H18" s="23" t="s">
        <v>40</v>
      </c>
      <c r="I18" s="6"/>
      <c r="J18" s="6"/>
      <c r="K18" s="6"/>
      <c r="L18" s="6">
        <v>160000</v>
      </c>
      <c r="M18" s="6">
        <v>160000</v>
      </c>
      <c r="N18" s="6">
        <v>160000</v>
      </c>
      <c r="O18" s="6">
        <v>122217.68377254285</v>
      </c>
    </row>
    <row r="19" spans="1:15" x14ac:dyDescent="0.15">
      <c r="A19" s="21">
        <v>43498</v>
      </c>
      <c r="B19" s="6">
        <v>16</v>
      </c>
      <c r="C19" s="6">
        <v>20852.38408926965</v>
      </c>
      <c r="D19" s="6">
        <v>964.88528054129461</v>
      </c>
      <c r="E19" s="6">
        <v>59.603064521829076</v>
      </c>
      <c r="F19" s="6">
        <v>1024.4883450631237</v>
      </c>
      <c r="G19" s="22"/>
      <c r="H19" s="23" t="s">
        <v>185</v>
      </c>
      <c r="I19" s="6"/>
      <c r="J19" s="6"/>
      <c r="K19" s="6"/>
      <c r="L19" s="6"/>
      <c r="M19" s="6"/>
      <c r="N19" s="6"/>
      <c r="O19" s="6">
        <f>+O17-O18</f>
        <v>37782.316227457151</v>
      </c>
    </row>
    <row r="20" spans="1:15" x14ac:dyDescent="0.15">
      <c r="A20" s="21">
        <v>43526</v>
      </c>
      <c r="B20" s="6">
        <v>17</v>
      </c>
      <c r="C20" s="6">
        <v>19887.498808728356</v>
      </c>
      <c r="D20" s="6">
        <v>967.6432443015085</v>
      </c>
      <c r="E20" s="6">
        <v>56.845100761615214</v>
      </c>
      <c r="F20" s="6">
        <v>1024.4883450631237</v>
      </c>
      <c r="G20" s="22"/>
    </row>
    <row r="21" spans="1:15" x14ac:dyDescent="0.15">
      <c r="A21" s="21">
        <v>43557</v>
      </c>
      <c r="B21" s="6">
        <v>18</v>
      </c>
      <c r="C21" s="6">
        <v>18919.855564426849</v>
      </c>
      <c r="D21" s="6">
        <v>970.40909124147026</v>
      </c>
      <c r="E21" s="6">
        <v>54.079253821653403</v>
      </c>
      <c r="F21" s="6">
        <v>1024.4883450631237</v>
      </c>
      <c r="G21" s="22"/>
    </row>
    <row r="22" spans="1:15" x14ac:dyDescent="0.15">
      <c r="A22" s="21">
        <v>43587</v>
      </c>
      <c r="B22" s="6">
        <v>19</v>
      </c>
      <c r="C22" s="6">
        <v>17949.44647318538</v>
      </c>
      <c r="D22" s="6">
        <v>973.18284389393546</v>
      </c>
      <c r="E22" s="6">
        <v>51.305501169188204</v>
      </c>
      <c r="F22" s="6">
        <v>1024.4883450631237</v>
      </c>
      <c r="G22" s="22"/>
    </row>
    <row r="23" spans="1:15" x14ac:dyDescent="0.15">
      <c r="A23" s="21">
        <v>43618</v>
      </c>
      <c r="B23" s="6">
        <v>20</v>
      </c>
      <c r="C23" s="6">
        <v>16976.263629291447</v>
      </c>
      <c r="D23" s="6">
        <v>975.96452485606562</v>
      </c>
      <c r="E23" s="6">
        <v>48.523820207058044</v>
      </c>
      <c r="F23" s="6">
        <v>1024.4883450631237</v>
      </c>
      <c r="G23" s="22"/>
    </row>
    <row r="24" spans="1:15" x14ac:dyDescent="0.15">
      <c r="A24" s="21">
        <v>43648</v>
      </c>
      <c r="B24" s="6">
        <v>21</v>
      </c>
      <c r="C24" s="6">
        <v>16000.29910443538</v>
      </c>
      <c r="D24" s="6">
        <v>978.75415678961258</v>
      </c>
      <c r="E24" s="6">
        <v>45.734188273511123</v>
      </c>
      <c r="F24" s="6">
        <v>1024.4883450631237</v>
      </c>
      <c r="G24" s="22"/>
    </row>
    <row r="25" spans="1:15" x14ac:dyDescent="0.15">
      <c r="A25" s="21">
        <v>43679</v>
      </c>
      <c r="B25" s="6">
        <v>22</v>
      </c>
      <c r="C25" s="6">
        <v>15021.544947645767</v>
      </c>
      <c r="D25" s="6">
        <v>981.55176242110292</v>
      </c>
      <c r="E25" s="6">
        <v>42.936582642020809</v>
      </c>
      <c r="F25" s="6">
        <v>1024.4883450631237</v>
      </c>
      <c r="G25" s="22"/>
    </row>
    <row r="26" spans="1:15" x14ac:dyDescent="0.15">
      <c r="A26" s="21">
        <v>43710</v>
      </c>
      <c r="B26" s="6">
        <v>23</v>
      </c>
      <c r="C26" s="6">
        <v>14039.993185224665</v>
      </c>
      <c r="D26" s="6">
        <v>984.35736454202322</v>
      </c>
      <c r="E26" s="6">
        <v>40.130980521100497</v>
      </c>
      <c r="F26" s="6">
        <v>1024.4883450631237</v>
      </c>
      <c r="G26" s="22"/>
    </row>
    <row r="27" spans="1:15" x14ac:dyDescent="0.15">
      <c r="A27" s="21">
        <v>43740</v>
      </c>
      <c r="B27" s="6">
        <v>24</v>
      </c>
      <c r="C27" s="6">
        <v>13055.635820682641</v>
      </c>
      <c r="D27" s="6">
        <v>987.17098600900579</v>
      </c>
      <c r="E27" s="6">
        <v>37.31735905411788</v>
      </c>
      <c r="F27" s="6">
        <v>1024.4883450631237</v>
      </c>
      <c r="G27" s="22"/>
    </row>
    <row r="28" spans="1:15" x14ac:dyDescent="0.15">
      <c r="A28" s="21">
        <v>43771</v>
      </c>
      <c r="B28" s="6">
        <v>25</v>
      </c>
      <c r="C28" s="6">
        <v>12068.464834673636</v>
      </c>
      <c r="D28" s="6">
        <v>989.9926497440149</v>
      </c>
      <c r="E28" s="6">
        <v>34.495695319108805</v>
      </c>
      <c r="F28" s="6">
        <v>1024.4883450631237</v>
      </c>
      <c r="G28" s="22"/>
    </row>
    <row r="29" spans="1:15" x14ac:dyDescent="0.15">
      <c r="A29" s="21">
        <v>43801</v>
      </c>
      <c r="B29" s="6">
        <v>26</v>
      </c>
      <c r="C29" s="6">
        <v>11078.47218492962</v>
      </c>
      <c r="D29" s="6">
        <v>992.82237873453323</v>
      </c>
      <c r="E29" s="6">
        <v>31.665966328590493</v>
      </c>
      <c r="F29" s="6">
        <v>1024.4883450631237</v>
      </c>
      <c r="G29" s="22"/>
    </row>
    <row r="30" spans="1:15" x14ac:dyDescent="0.15">
      <c r="A30" s="21">
        <v>43832</v>
      </c>
      <c r="B30" s="6">
        <v>27</v>
      </c>
      <c r="C30" s="6">
        <v>10085.649806195088</v>
      </c>
      <c r="D30" s="6">
        <v>995.66019603374934</v>
      </c>
      <c r="E30" s="6">
        <v>28.828149029374288</v>
      </c>
      <c r="F30" s="6">
        <v>1024.4883450631237</v>
      </c>
      <c r="G30" s="22"/>
    </row>
    <row r="31" spans="1:15" x14ac:dyDescent="0.15">
      <c r="A31" s="21">
        <v>43863</v>
      </c>
      <c r="B31" s="6">
        <v>28</v>
      </c>
      <c r="C31" s="6">
        <v>9089.9896101613376</v>
      </c>
      <c r="D31" s="6">
        <v>998.50612476074582</v>
      </c>
      <c r="E31" s="6">
        <v>25.982220302377819</v>
      </c>
      <c r="F31" s="6">
        <v>1024.4883450631237</v>
      </c>
      <c r="G31" s="22"/>
    </row>
    <row r="32" spans="1:15" x14ac:dyDescent="0.15">
      <c r="A32" s="21">
        <v>43892</v>
      </c>
      <c r="B32" s="6">
        <v>29</v>
      </c>
      <c r="C32" s="6">
        <v>8091.4834854005921</v>
      </c>
      <c r="D32" s="6">
        <v>1001.360188100687</v>
      </c>
      <c r="E32" s="6">
        <v>23.128156962436691</v>
      </c>
      <c r="F32" s="6">
        <v>1024.4883450631237</v>
      </c>
      <c r="G32" s="22"/>
    </row>
    <row r="33" spans="1:7" x14ac:dyDescent="0.15">
      <c r="A33" s="21">
        <v>43923</v>
      </c>
      <c r="B33" s="6">
        <v>30</v>
      </c>
      <c r="C33" s="6">
        <v>7090.1232972999051</v>
      </c>
      <c r="D33" s="6">
        <v>1004.2224093050081</v>
      </c>
      <c r="E33" s="6">
        <v>20.26593575811556</v>
      </c>
      <c r="F33" s="6">
        <v>1024.4883450631237</v>
      </c>
      <c r="G33" s="22"/>
    </row>
    <row r="34" spans="1:7" x14ac:dyDescent="0.15">
      <c r="A34" s="21">
        <v>43953</v>
      </c>
      <c r="B34" s="6">
        <v>31</v>
      </c>
      <c r="C34" s="6">
        <v>6085.9008879948969</v>
      </c>
      <c r="D34" s="6">
        <v>1007.092811691605</v>
      </c>
      <c r="E34" s="6">
        <v>17.395533371518745</v>
      </c>
      <c r="F34" s="6">
        <v>1024.4883450631237</v>
      </c>
      <c r="G34" s="22"/>
    </row>
    <row r="35" spans="1:7" x14ac:dyDescent="0.15">
      <c r="A35" s="21">
        <v>43984</v>
      </c>
      <c r="B35" s="6">
        <v>32</v>
      </c>
      <c r="C35" s="6">
        <v>5078.8080763032922</v>
      </c>
      <c r="D35" s="6">
        <v>1009.9714186450234</v>
      </c>
      <c r="E35" s="6">
        <v>14.516926418100242</v>
      </c>
      <c r="F35" s="6">
        <v>1024.4883450631237</v>
      </c>
      <c r="G35" s="22"/>
    </row>
    <row r="36" spans="1:7" x14ac:dyDescent="0.15">
      <c r="A36" s="21">
        <v>44014</v>
      </c>
      <c r="B36" s="6">
        <v>33</v>
      </c>
      <c r="C36" s="6">
        <v>4068.8366576582689</v>
      </c>
      <c r="D36" s="6">
        <v>1012.8582536166505</v>
      </c>
      <c r="E36" s="6">
        <v>11.630091446473218</v>
      </c>
      <c r="F36" s="6">
        <v>1024.4883450631237</v>
      </c>
      <c r="G36" s="22"/>
    </row>
    <row r="37" spans="1:7" x14ac:dyDescent="0.15">
      <c r="A37" s="21">
        <v>44045</v>
      </c>
      <c r="B37" s="6">
        <v>34</v>
      </c>
      <c r="C37" s="6">
        <v>3055.9784040416184</v>
      </c>
      <c r="D37" s="6">
        <v>1015.7533401249048</v>
      </c>
      <c r="E37" s="6">
        <v>8.7350049382189585</v>
      </c>
      <c r="F37" s="6">
        <v>1024.4883450631237</v>
      </c>
      <c r="G37" s="22"/>
    </row>
    <row r="38" spans="1:7" x14ac:dyDescent="0.15">
      <c r="A38" s="21">
        <v>44076</v>
      </c>
      <c r="B38" s="6">
        <v>35</v>
      </c>
      <c r="C38" s="6">
        <v>2040.2250639167137</v>
      </c>
      <c r="D38" s="6">
        <v>1018.6567017554285</v>
      </c>
      <c r="E38" s="6">
        <v>5.8316433076952725</v>
      </c>
      <c r="F38" s="6">
        <v>1024.4883450631237</v>
      </c>
      <c r="G38" s="22"/>
    </row>
    <row r="39" spans="1:7" x14ac:dyDescent="0.15">
      <c r="A39" s="21">
        <v>44106</v>
      </c>
      <c r="B39" s="6">
        <v>36</v>
      </c>
      <c r="C39" s="6">
        <v>1021.5683621612852</v>
      </c>
      <c r="D39" s="6">
        <v>1021.5683621612793</v>
      </c>
      <c r="E39" s="6">
        <v>2.9199829018443397</v>
      </c>
      <c r="F39" s="6">
        <v>1024.4883450631237</v>
      </c>
      <c r="G39" s="22"/>
    </row>
  </sheetData>
  <mergeCells count="1">
    <mergeCell ref="B1:D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K166"/>
  <sheetViews>
    <sheetView showGridLines="0" zoomScaleNormal="100" workbookViewId="0">
      <selection sqref="A1:XFD1"/>
    </sheetView>
  </sheetViews>
  <sheetFormatPr baseColWidth="10" defaultRowHeight="10.5" x14ac:dyDescent="0.15"/>
  <cols>
    <col min="1" max="1" width="42.7109375" style="27" bestFit="1" customWidth="1"/>
    <col min="2" max="2" width="15.140625" style="27" customWidth="1"/>
    <col min="3" max="3" width="13.28515625" style="27" customWidth="1"/>
    <col min="4" max="4" width="15.140625" style="27" bestFit="1" customWidth="1"/>
    <col min="5" max="5" width="16" style="27" bestFit="1" customWidth="1"/>
    <col min="6" max="6" width="12.28515625" style="27" bestFit="1" customWidth="1"/>
    <col min="7" max="8" width="13.28515625" style="27" bestFit="1" customWidth="1"/>
    <col min="9" max="9" width="11.42578125" style="27"/>
    <col min="10" max="10" width="17.28515625" style="27" bestFit="1" customWidth="1"/>
    <col min="11" max="11" width="5.5703125" style="27" bestFit="1" customWidth="1"/>
    <col min="12" max="255" width="11.42578125" style="27"/>
    <col min="256" max="256" width="38.28515625" style="27" customWidth="1"/>
    <col min="257" max="257" width="15.140625" style="27" customWidth="1"/>
    <col min="258" max="258" width="13.28515625" style="27" customWidth="1"/>
    <col min="259" max="259" width="14.140625" style="27" customWidth="1"/>
    <col min="260" max="262" width="11.42578125" style="27"/>
    <col min="263" max="263" width="0" style="27" hidden="1" customWidth="1"/>
    <col min="264" max="511" width="11.42578125" style="27"/>
    <col min="512" max="512" width="38.28515625" style="27" customWidth="1"/>
    <col min="513" max="513" width="15.140625" style="27" customWidth="1"/>
    <col min="514" max="514" width="13.28515625" style="27" customWidth="1"/>
    <col min="515" max="515" width="14.140625" style="27" customWidth="1"/>
    <col min="516" max="518" width="11.42578125" style="27"/>
    <col min="519" max="519" width="0" style="27" hidden="1" customWidth="1"/>
    <col min="520" max="767" width="11.42578125" style="27"/>
    <col min="768" max="768" width="38.28515625" style="27" customWidth="1"/>
    <col min="769" max="769" width="15.140625" style="27" customWidth="1"/>
    <col min="770" max="770" width="13.28515625" style="27" customWidth="1"/>
    <col min="771" max="771" width="14.140625" style="27" customWidth="1"/>
    <col min="772" max="774" width="11.42578125" style="27"/>
    <col min="775" max="775" width="0" style="27" hidden="1" customWidth="1"/>
    <col min="776" max="1023" width="11.42578125" style="27"/>
    <col min="1024" max="1024" width="38.28515625" style="27" customWidth="1"/>
    <col min="1025" max="1025" width="15.140625" style="27" customWidth="1"/>
    <col min="1026" max="1026" width="13.28515625" style="27" customWidth="1"/>
    <col min="1027" max="1027" width="14.140625" style="27" customWidth="1"/>
    <col min="1028" max="1030" width="11.42578125" style="27"/>
    <col min="1031" max="1031" width="0" style="27" hidden="1" customWidth="1"/>
    <col min="1032" max="1279" width="11.42578125" style="27"/>
    <col min="1280" max="1280" width="38.28515625" style="27" customWidth="1"/>
    <col min="1281" max="1281" width="15.140625" style="27" customWidth="1"/>
    <col min="1282" max="1282" width="13.28515625" style="27" customWidth="1"/>
    <col min="1283" max="1283" width="14.140625" style="27" customWidth="1"/>
    <col min="1284" max="1286" width="11.42578125" style="27"/>
    <col min="1287" max="1287" width="0" style="27" hidden="1" customWidth="1"/>
    <col min="1288" max="1535" width="11.42578125" style="27"/>
    <col min="1536" max="1536" width="38.28515625" style="27" customWidth="1"/>
    <col min="1537" max="1537" width="15.140625" style="27" customWidth="1"/>
    <col min="1538" max="1538" width="13.28515625" style="27" customWidth="1"/>
    <col min="1539" max="1539" width="14.140625" style="27" customWidth="1"/>
    <col min="1540" max="1542" width="11.42578125" style="27"/>
    <col min="1543" max="1543" width="0" style="27" hidden="1" customWidth="1"/>
    <col min="1544" max="1791" width="11.42578125" style="27"/>
    <col min="1792" max="1792" width="38.28515625" style="27" customWidth="1"/>
    <col min="1793" max="1793" width="15.140625" style="27" customWidth="1"/>
    <col min="1794" max="1794" width="13.28515625" style="27" customWidth="1"/>
    <col min="1795" max="1795" width="14.140625" style="27" customWidth="1"/>
    <col min="1796" max="1798" width="11.42578125" style="27"/>
    <col min="1799" max="1799" width="0" style="27" hidden="1" customWidth="1"/>
    <col min="1800" max="2047" width="11.42578125" style="27"/>
    <col min="2048" max="2048" width="38.28515625" style="27" customWidth="1"/>
    <col min="2049" max="2049" width="15.140625" style="27" customWidth="1"/>
    <col min="2050" max="2050" width="13.28515625" style="27" customWidth="1"/>
    <col min="2051" max="2051" width="14.140625" style="27" customWidth="1"/>
    <col min="2052" max="2054" width="11.42578125" style="27"/>
    <col min="2055" max="2055" width="0" style="27" hidden="1" customWidth="1"/>
    <col min="2056" max="2303" width="11.42578125" style="27"/>
    <col min="2304" max="2304" width="38.28515625" style="27" customWidth="1"/>
    <col min="2305" max="2305" width="15.140625" style="27" customWidth="1"/>
    <col min="2306" max="2306" width="13.28515625" style="27" customWidth="1"/>
    <col min="2307" max="2307" width="14.140625" style="27" customWidth="1"/>
    <col min="2308" max="2310" width="11.42578125" style="27"/>
    <col min="2311" max="2311" width="0" style="27" hidden="1" customWidth="1"/>
    <col min="2312" max="2559" width="11.42578125" style="27"/>
    <col min="2560" max="2560" width="38.28515625" style="27" customWidth="1"/>
    <col min="2561" max="2561" width="15.140625" style="27" customWidth="1"/>
    <col min="2562" max="2562" width="13.28515625" style="27" customWidth="1"/>
    <col min="2563" max="2563" width="14.140625" style="27" customWidth="1"/>
    <col min="2564" max="2566" width="11.42578125" style="27"/>
    <col min="2567" max="2567" width="0" style="27" hidden="1" customWidth="1"/>
    <col min="2568" max="2815" width="11.42578125" style="27"/>
    <col min="2816" max="2816" width="38.28515625" style="27" customWidth="1"/>
    <col min="2817" max="2817" width="15.140625" style="27" customWidth="1"/>
    <col min="2818" max="2818" width="13.28515625" style="27" customWidth="1"/>
    <col min="2819" max="2819" width="14.140625" style="27" customWidth="1"/>
    <col min="2820" max="2822" width="11.42578125" style="27"/>
    <col min="2823" max="2823" width="0" style="27" hidden="1" customWidth="1"/>
    <col min="2824" max="3071" width="11.42578125" style="27"/>
    <col min="3072" max="3072" width="38.28515625" style="27" customWidth="1"/>
    <col min="3073" max="3073" width="15.140625" style="27" customWidth="1"/>
    <col min="3074" max="3074" width="13.28515625" style="27" customWidth="1"/>
    <col min="3075" max="3075" width="14.140625" style="27" customWidth="1"/>
    <col min="3076" max="3078" width="11.42578125" style="27"/>
    <col min="3079" max="3079" width="0" style="27" hidden="1" customWidth="1"/>
    <col min="3080" max="3327" width="11.42578125" style="27"/>
    <col min="3328" max="3328" width="38.28515625" style="27" customWidth="1"/>
    <col min="3329" max="3329" width="15.140625" style="27" customWidth="1"/>
    <col min="3330" max="3330" width="13.28515625" style="27" customWidth="1"/>
    <col min="3331" max="3331" width="14.140625" style="27" customWidth="1"/>
    <col min="3332" max="3334" width="11.42578125" style="27"/>
    <col min="3335" max="3335" width="0" style="27" hidden="1" customWidth="1"/>
    <col min="3336" max="3583" width="11.42578125" style="27"/>
    <col min="3584" max="3584" width="38.28515625" style="27" customWidth="1"/>
    <col min="3585" max="3585" width="15.140625" style="27" customWidth="1"/>
    <col min="3586" max="3586" width="13.28515625" style="27" customWidth="1"/>
    <col min="3587" max="3587" width="14.140625" style="27" customWidth="1"/>
    <col min="3588" max="3590" width="11.42578125" style="27"/>
    <col min="3591" max="3591" width="0" style="27" hidden="1" customWidth="1"/>
    <col min="3592" max="3839" width="11.42578125" style="27"/>
    <col min="3840" max="3840" width="38.28515625" style="27" customWidth="1"/>
    <col min="3841" max="3841" width="15.140625" style="27" customWidth="1"/>
    <col min="3842" max="3842" width="13.28515625" style="27" customWidth="1"/>
    <col min="3843" max="3843" width="14.140625" style="27" customWidth="1"/>
    <col min="3844" max="3846" width="11.42578125" style="27"/>
    <col min="3847" max="3847" width="0" style="27" hidden="1" customWidth="1"/>
    <col min="3848" max="4095" width="11.42578125" style="27"/>
    <col min="4096" max="4096" width="38.28515625" style="27" customWidth="1"/>
    <col min="4097" max="4097" width="15.140625" style="27" customWidth="1"/>
    <col min="4098" max="4098" width="13.28515625" style="27" customWidth="1"/>
    <col min="4099" max="4099" width="14.140625" style="27" customWidth="1"/>
    <col min="4100" max="4102" width="11.42578125" style="27"/>
    <col min="4103" max="4103" width="0" style="27" hidden="1" customWidth="1"/>
    <col min="4104" max="4351" width="11.42578125" style="27"/>
    <col min="4352" max="4352" width="38.28515625" style="27" customWidth="1"/>
    <col min="4353" max="4353" width="15.140625" style="27" customWidth="1"/>
    <col min="4354" max="4354" width="13.28515625" style="27" customWidth="1"/>
    <col min="4355" max="4355" width="14.140625" style="27" customWidth="1"/>
    <col min="4356" max="4358" width="11.42578125" style="27"/>
    <col min="4359" max="4359" width="0" style="27" hidden="1" customWidth="1"/>
    <col min="4360" max="4607" width="11.42578125" style="27"/>
    <col min="4608" max="4608" width="38.28515625" style="27" customWidth="1"/>
    <col min="4609" max="4609" width="15.140625" style="27" customWidth="1"/>
    <col min="4610" max="4610" width="13.28515625" style="27" customWidth="1"/>
    <col min="4611" max="4611" width="14.140625" style="27" customWidth="1"/>
    <col min="4612" max="4614" width="11.42578125" style="27"/>
    <col min="4615" max="4615" width="0" style="27" hidden="1" customWidth="1"/>
    <col min="4616" max="4863" width="11.42578125" style="27"/>
    <col min="4864" max="4864" width="38.28515625" style="27" customWidth="1"/>
    <col min="4865" max="4865" width="15.140625" style="27" customWidth="1"/>
    <col min="4866" max="4866" width="13.28515625" style="27" customWidth="1"/>
    <col min="4867" max="4867" width="14.140625" style="27" customWidth="1"/>
    <col min="4868" max="4870" width="11.42578125" style="27"/>
    <col min="4871" max="4871" width="0" style="27" hidden="1" customWidth="1"/>
    <col min="4872" max="5119" width="11.42578125" style="27"/>
    <col min="5120" max="5120" width="38.28515625" style="27" customWidth="1"/>
    <col min="5121" max="5121" width="15.140625" style="27" customWidth="1"/>
    <col min="5122" max="5122" width="13.28515625" style="27" customWidth="1"/>
    <col min="5123" max="5123" width="14.140625" style="27" customWidth="1"/>
    <col min="5124" max="5126" width="11.42578125" style="27"/>
    <col min="5127" max="5127" width="0" style="27" hidden="1" customWidth="1"/>
    <col min="5128" max="5375" width="11.42578125" style="27"/>
    <col min="5376" max="5376" width="38.28515625" style="27" customWidth="1"/>
    <col min="5377" max="5377" width="15.140625" style="27" customWidth="1"/>
    <col min="5378" max="5378" width="13.28515625" style="27" customWidth="1"/>
    <col min="5379" max="5379" width="14.140625" style="27" customWidth="1"/>
    <col min="5380" max="5382" width="11.42578125" style="27"/>
    <col min="5383" max="5383" width="0" style="27" hidden="1" customWidth="1"/>
    <col min="5384" max="5631" width="11.42578125" style="27"/>
    <col min="5632" max="5632" width="38.28515625" style="27" customWidth="1"/>
    <col min="5633" max="5633" width="15.140625" style="27" customWidth="1"/>
    <col min="5634" max="5634" width="13.28515625" style="27" customWidth="1"/>
    <col min="5635" max="5635" width="14.140625" style="27" customWidth="1"/>
    <col min="5636" max="5638" width="11.42578125" style="27"/>
    <col min="5639" max="5639" width="0" style="27" hidden="1" customWidth="1"/>
    <col min="5640" max="5887" width="11.42578125" style="27"/>
    <col min="5888" max="5888" width="38.28515625" style="27" customWidth="1"/>
    <col min="5889" max="5889" width="15.140625" style="27" customWidth="1"/>
    <col min="5890" max="5890" width="13.28515625" style="27" customWidth="1"/>
    <col min="5891" max="5891" width="14.140625" style="27" customWidth="1"/>
    <col min="5892" max="5894" width="11.42578125" style="27"/>
    <col min="5895" max="5895" width="0" style="27" hidden="1" customWidth="1"/>
    <col min="5896" max="6143" width="11.42578125" style="27"/>
    <col min="6144" max="6144" width="38.28515625" style="27" customWidth="1"/>
    <col min="6145" max="6145" width="15.140625" style="27" customWidth="1"/>
    <col min="6146" max="6146" width="13.28515625" style="27" customWidth="1"/>
    <col min="6147" max="6147" width="14.140625" style="27" customWidth="1"/>
    <col min="6148" max="6150" width="11.42578125" style="27"/>
    <col min="6151" max="6151" width="0" style="27" hidden="1" customWidth="1"/>
    <col min="6152" max="6399" width="11.42578125" style="27"/>
    <col min="6400" max="6400" width="38.28515625" style="27" customWidth="1"/>
    <col min="6401" max="6401" width="15.140625" style="27" customWidth="1"/>
    <col min="6402" max="6402" width="13.28515625" style="27" customWidth="1"/>
    <col min="6403" max="6403" width="14.140625" style="27" customWidth="1"/>
    <col min="6404" max="6406" width="11.42578125" style="27"/>
    <col min="6407" max="6407" width="0" style="27" hidden="1" customWidth="1"/>
    <col min="6408" max="6655" width="11.42578125" style="27"/>
    <col min="6656" max="6656" width="38.28515625" style="27" customWidth="1"/>
    <col min="6657" max="6657" width="15.140625" style="27" customWidth="1"/>
    <col min="6658" max="6658" width="13.28515625" style="27" customWidth="1"/>
    <col min="6659" max="6659" width="14.140625" style="27" customWidth="1"/>
    <col min="6660" max="6662" width="11.42578125" style="27"/>
    <col min="6663" max="6663" width="0" style="27" hidden="1" customWidth="1"/>
    <col min="6664" max="6911" width="11.42578125" style="27"/>
    <col min="6912" max="6912" width="38.28515625" style="27" customWidth="1"/>
    <col min="6913" max="6913" width="15.140625" style="27" customWidth="1"/>
    <col min="6914" max="6914" width="13.28515625" style="27" customWidth="1"/>
    <col min="6915" max="6915" width="14.140625" style="27" customWidth="1"/>
    <col min="6916" max="6918" width="11.42578125" style="27"/>
    <col min="6919" max="6919" width="0" style="27" hidden="1" customWidth="1"/>
    <col min="6920" max="7167" width="11.42578125" style="27"/>
    <col min="7168" max="7168" width="38.28515625" style="27" customWidth="1"/>
    <col min="7169" max="7169" width="15.140625" style="27" customWidth="1"/>
    <col min="7170" max="7170" width="13.28515625" style="27" customWidth="1"/>
    <col min="7171" max="7171" width="14.140625" style="27" customWidth="1"/>
    <col min="7172" max="7174" width="11.42578125" style="27"/>
    <col min="7175" max="7175" width="0" style="27" hidden="1" customWidth="1"/>
    <col min="7176" max="7423" width="11.42578125" style="27"/>
    <col min="7424" max="7424" width="38.28515625" style="27" customWidth="1"/>
    <col min="7425" max="7425" width="15.140625" style="27" customWidth="1"/>
    <col min="7426" max="7426" width="13.28515625" style="27" customWidth="1"/>
    <col min="7427" max="7427" width="14.140625" style="27" customWidth="1"/>
    <col min="7428" max="7430" width="11.42578125" style="27"/>
    <col min="7431" max="7431" width="0" style="27" hidden="1" customWidth="1"/>
    <col min="7432" max="7679" width="11.42578125" style="27"/>
    <col min="7680" max="7680" width="38.28515625" style="27" customWidth="1"/>
    <col min="7681" max="7681" width="15.140625" style="27" customWidth="1"/>
    <col min="7682" max="7682" width="13.28515625" style="27" customWidth="1"/>
    <col min="7683" max="7683" width="14.140625" style="27" customWidth="1"/>
    <col min="7684" max="7686" width="11.42578125" style="27"/>
    <col min="7687" max="7687" width="0" style="27" hidden="1" customWidth="1"/>
    <col min="7688" max="7935" width="11.42578125" style="27"/>
    <col min="7936" max="7936" width="38.28515625" style="27" customWidth="1"/>
    <col min="7937" max="7937" width="15.140625" style="27" customWidth="1"/>
    <col min="7938" max="7938" width="13.28515625" style="27" customWidth="1"/>
    <col min="7939" max="7939" width="14.140625" style="27" customWidth="1"/>
    <col min="7940" max="7942" width="11.42578125" style="27"/>
    <col min="7943" max="7943" width="0" style="27" hidden="1" customWidth="1"/>
    <col min="7944" max="8191" width="11.42578125" style="27"/>
    <col min="8192" max="8192" width="38.28515625" style="27" customWidth="1"/>
    <col min="8193" max="8193" width="15.140625" style="27" customWidth="1"/>
    <col min="8194" max="8194" width="13.28515625" style="27" customWidth="1"/>
    <col min="8195" max="8195" width="14.140625" style="27" customWidth="1"/>
    <col min="8196" max="8198" width="11.42578125" style="27"/>
    <col min="8199" max="8199" width="0" style="27" hidden="1" customWidth="1"/>
    <col min="8200" max="8447" width="11.42578125" style="27"/>
    <col min="8448" max="8448" width="38.28515625" style="27" customWidth="1"/>
    <col min="8449" max="8449" width="15.140625" style="27" customWidth="1"/>
    <col min="8450" max="8450" width="13.28515625" style="27" customWidth="1"/>
    <col min="8451" max="8451" width="14.140625" style="27" customWidth="1"/>
    <col min="8452" max="8454" width="11.42578125" style="27"/>
    <col min="8455" max="8455" width="0" style="27" hidden="1" customWidth="1"/>
    <col min="8456" max="8703" width="11.42578125" style="27"/>
    <col min="8704" max="8704" width="38.28515625" style="27" customWidth="1"/>
    <col min="8705" max="8705" width="15.140625" style="27" customWidth="1"/>
    <col min="8706" max="8706" width="13.28515625" style="27" customWidth="1"/>
    <col min="8707" max="8707" width="14.140625" style="27" customWidth="1"/>
    <col min="8708" max="8710" width="11.42578125" style="27"/>
    <col min="8711" max="8711" width="0" style="27" hidden="1" customWidth="1"/>
    <col min="8712" max="8959" width="11.42578125" style="27"/>
    <col min="8960" max="8960" width="38.28515625" style="27" customWidth="1"/>
    <col min="8961" max="8961" width="15.140625" style="27" customWidth="1"/>
    <col min="8962" max="8962" width="13.28515625" style="27" customWidth="1"/>
    <col min="8963" max="8963" width="14.140625" style="27" customWidth="1"/>
    <col min="8964" max="8966" width="11.42578125" style="27"/>
    <col min="8967" max="8967" width="0" style="27" hidden="1" customWidth="1"/>
    <col min="8968" max="9215" width="11.42578125" style="27"/>
    <col min="9216" max="9216" width="38.28515625" style="27" customWidth="1"/>
    <col min="9217" max="9217" width="15.140625" style="27" customWidth="1"/>
    <col min="9218" max="9218" width="13.28515625" style="27" customWidth="1"/>
    <col min="9219" max="9219" width="14.140625" style="27" customWidth="1"/>
    <col min="9220" max="9222" width="11.42578125" style="27"/>
    <col min="9223" max="9223" width="0" style="27" hidden="1" customWidth="1"/>
    <col min="9224" max="9471" width="11.42578125" style="27"/>
    <col min="9472" max="9472" width="38.28515625" style="27" customWidth="1"/>
    <col min="9473" max="9473" width="15.140625" style="27" customWidth="1"/>
    <col min="9474" max="9474" width="13.28515625" style="27" customWidth="1"/>
    <col min="9475" max="9475" width="14.140625" style="27" customWidth="1"/>
    <col min="9476" max="9478" width="11.42578125" style="27"/>
    <col min="9479" max="9479" width="0" style="27" hidden="1" customWidth="1"/>
    <col min="9480" max="9727" width="11.42578125" style="27"/>
    <col min="9728" max="9728" width="38.28515625" style="27" customWidth="1"/>
    <col min="9729" max="9729" width="15.140625" style="27" customWidth="1"/>
    <col min="9730" max="9730" width="13.28515625" style="27" customWidth="1"/>
    <col min="9731" max="9731" width="14.140625" style="27" customWidth="1"/>
    <col min="9732" max="9734" width="11.42578125" style="27"/>
    <col min="9735" max="9735" width="0" style="27" hidden="1" customWidth="1"/>
    <col min="9736" max="9983" width="11.42578125" style="27"/>
    <col min="9984" max="9984" width="38.28515625" style="27" customWidth="1"/>
    <col min="9985" max="9985" width="15.140625" style="27" customWidth="1"/>
    <col min="9986" max="9986" width="13.28515625" style="27" customWidth="1"/>
    <col min="9987" max="9987" width="14.140625" style="27" customWidth="1"/>
    <col min="9988" max="9990" width="11.42578125" style="27"/>
    <col min="9991" max="9991" width="0" style="27" hidden="1" customWidth="1"/>
    <col min="9992" max="10239" width="11.42578125" style="27"/>
    <col min="10240" max="10240" width="38.28515625" style="27" customWidth="1"/>
    <col min="10241" max="10241" width="15.140625" style="27" customWidth="1"/>
    <col min="10242" max="10242" width="13.28515625" style="27" customWidth="1"/>
    <col min="10243" max="10243" width="14.140625" style="27" customWidth="1"/>
    <col min="10244" max="10246" width="11.42578125" style="27"/>
    <col min="10247" max="10247" width="0" style="27" hidden="1" customWidth="1"/>
    <col min="10248" max="10495" width="11.42578125" style="27"/>
    <col min="10496" max="10496" width="38.28515625" style="27" customWidth="1"/>
    <col min="10497" max="10497" width="15.140625" style="27" customWidth="1"/>
    <col min="10498" max="10498" width="13.28515625" style="27" customWidth="1"/>
    <col min="10499" max="10499" width="14.140625" style="27" customWidth="1"/>
    <col min="10500" max="10502" width="11.42578125" style="27"/>
    <col min="10503" max="10503" width="0" style="27" hidden="1" customWidth="1"/>
    <col min="10504" max="10751" width="11.42578125" style="27"/>
    <col min="10752" max="10752" width="38.28515625" style="27" customWidth="1"/>
    <col min="10753" max="10753" width="15.140625" style="27" customWidth="1"/>
    <col min="10754" max="10754" width="13.28515625" style="27" customWidth="1"/>
    <col min="10755" max="10755" width="14.140625" style="27" customWidth="1"/>
    <col min="10756" max="10758" width="11.42578125" style="27"/>
    <col min="10759" max="10759" width="0" style="27" hidden="1" customWidth="1"/>
    <col min="10760" max="11007" width="11.42578125" style="27"/>
    <col min="11008" max="11008" width="38.28515625" style="27" customWidth="1"/>
    <col min="11009" max="11009" width="15.140625" style="27" customWidth="1"/>
    <col min="11010" max="11010" width="13.28515625" style="27" customWidth="1"/>
    <col min="11011" max="11011" width="14.140625" style="27" customWidth="1"/>
    <col min="11012" max="11014" width="11.42578125" style="27"/>
    <col min="11015" max="11015" width="0" style="27" hidden="1" customWidth="1"/>
    <col min="11016" max="11263" width="11.42578125" style="27"/>
    <col min="11264" max="11264" width="38.28515625" style="27" customWidth="1"/>
    <col min="11265" max="11265" width="15.140625" style="27" customWidth="1"/>
    <col min="11266" max="11266" width="13.28515625" style="27" customWidth="1"/>
    <col min="11267" max="11267" width="14.140625" style="27" customWidth="1"/>
    <col min="11268" max="11270" width="11.42578125" style="27"/>
    <col min="11271" max="11271" width="0" style="27" hidden="1" customWidth="1"/>
    <col min="11272" max="11519" width="11.42578125" style="27"/>
    <col min="11520" max="11520" width="38.28515625" style="27" customWidth="1"/>
    <col min="11521" max="11521" width="15.140625" style="27" customWidth="1"/>
    <col min="11522" max="11522" width="13.28515625" style="27" customWidth="1"/>
    <col min="11523" max="11523" width="14.140625" style="27" customWidth="1"/>
    <col min="11524" max="11526" width="11.42578125" style="27"/>
    <col min="11527" max="11527" width="0" style="27" hidden="1" customWidth="1"/>
    <col min="11528" max="11775" width="11.42578125" style="27"/>
    <col min="11776" max="11776" width="38.28515625" style="27" customWidth="1"/>
    <col min="11777" max="11777" width="15.140625" style="27" customWidth="1"/>
    <col min="11778" max="11778" width="13.28515625" style="27" customWidth="1"/>
    <col min="11779" max="11779" width="14.140625" style="27" customWidth="1"/>
    <col min="11780" max="11782" width="11.42578125" style="27"/>
    <col min="11783" max="11783" width="0" style="27" hidden="1" customWidth="1"/>
    <col min="11784" max="12031" width="11.42578125" style="27"/>
    <col min="12032" max="12032" width="38.28515625" style="27" customWidth="1"/>
    <col min="12033" max="12033" width="15.140625" style="27" customWidth="1"/>
    <col min="12034" max="12034" width="13.28515625" style="27" customWidth="1"/>
    <col min="12035" max="12035" width="14.140625" style="27" customWidth="1"/>
    <col min="12036" max="12038" width="11.42578125" style="27"/>
    <col min="12039" max="12039" width="0" style="27" hidden="1" customWidth="1"/>
    <col min="12040" max="12287" width="11.42578125" style="27"/>
    <col min="12288" max="12288" width="38.28515625" style="27" customWidth="1"/>
    <col min="12289" max="12289" width="15.140625" style="27" customWidth="1"/>
    <col min="12290" max="12290" width="13.28515625" style="27" customWidth="1"/>
    <col min="12291" max="12291" width="14.140625" style="27" customWidth="1"/>
    <col min="12292" max="12294" width="11.42578125" style="27"/>
    <col min="12295" max="12295" width="0" style="27" hidden="1" customWidth="1"/>
    <col min="12296" max="12543" width="11.42578125" style="27"/>
    <col min="12544" max="12544" width="38.28515625" style="27" customWidth="1"/>
    <col min="12545" max="12545" width="15.140625" style="27" customWidth="1"/>
    <col min="12546" max="12546" width="13.28515625" style="27" customWidth="1"/>
    <col min="12547" max="12547" width="14.140625" style="27" customWidth="1"/>
    <col min="12548" max="12550" width="11.42578125" style="27"/>
    <col min="12551" max="12551" width="0" style="27" hidden="1" customWidth="1"/>
    <col min="12552" max="12799" width="11.42578125" style="27"/>
    <col min="12800" max="12800" width="38.28515625" style="27" customWidth="1"/>
    <col min="12801" max="12801" width="15.140625" style="27" customWidth="1"/>
    <col min="12802" max="12802" width="13.28515625" style="27" customWidth="1"/>
    <col min="12803" max="12803" width="14.140625" style="27" customWidth="1"/>
    <col min="12804" max="12806" width="11.42578125" style="27"/>
    <col min="12807" max="12807" width="0" style="27" hidden="1" customWidth="1"/>
    <col min="12808" max="13055" width="11.42578125" style="27"/>
    <col min="13056" max="13056" width="38.28515625" style="27" customWidth="1"/>
    <col min="13057" max="13057" width="15.140625" style="27" customWidth="1"/>
    <col min="13058" max="13058" width="13.28515625" style="27" customWidth="1"/>
    <col min="13059" max="13059" width="14.140625" style="27" customWidth="1"/>
    <col min="13060" max="13062" width="11.42578125" style="27"/>
    <col min="13063" max="13063" width="0" style="27" hidden="1" customWidth="1"/>
    <col min="13064" max="13311" width="11.42578125" style="27"/>
    <col min="13312" max="13312" width="38.28515625" style="27" customWidth="1"/>
    <col min="13313" max="13313" width="15.140625" style="27" customWidth="1"/>
    <col min="13314" max="13314" width="13.28515625" style="27" customWidth="1"/>
    <col min="13315" max="13315" width="14.140625" style="27" customWidth="1"/>
    <col min="13316" max="13318" width="11.42578125" style="27"/>
    <col min="13319" max="13319" width="0" style="27" hidden="1" customWidth="1"/>
    <col min="13320" max="13567" width="11.42578125" style="27"/>
    <col min="13568" max="13568" width="38.28515625" style="27" customWidth="1"/>
    <col min="13569" max="13569" width="15.140625" style="27" customWidth="1"/>
    <col min="13570" max="13570" width="13.28515625" style="27" customWidth="1"/>
    <col min="13571" max="13571" width="14.140625" style="27" customWidth="1"/>
    <col min="13572" max="13574" width="11.42578125" style="27"/>
    <col min="13575" max="13575" width="0" style="27" hidden="1" customWidth="1"/>
    <col min="13576" max="13823" width="11.42578125" style="27"/>
    <col min="13824" max="13824" width="38.28515625" style="27" customWidth="1"/>
    <col min="13825" max="13825" width="15.140625" style="27" customWidth="1"/>
    <col min="13826" max="13826" width="13.28515625" style="27" customWidth="1"/>
    <col min="13827" max="13827" width="14.140625" style="27" customWidth="1"/>
    <col min="13828" max="13830" width="11.42578125" style="27"/>
    <col min="13831" max="13831" width="0" style="27" hidden="1" customWidth="1"/>
    <col min="13832" max="14079" width="11.42578125" style="27"/>
    <col min="14080" max="14080" width="38.28515625" style="27" customWidth="1"/>
    <col min="14081" max="14081" width="15.140625" style="27" customWidth="1"/>
    <col min="14082" max="14082" width="13.28515625" style="27" customWidth="1"/>
    <col min="14083" max="14083" width="14.140625" style="27" customWidth="1"/>
    <col min="14084" max="14086" width="11.42578125" style="27"/>
    <col min="14087" max="14087" width="0" style="27" hidden="1" customWidth="1"/>
    <col min="14088" max="14335" width="11.42578125" style="27"/>
    <col min="14336" max="14336" width="38.28515625" style="27" customWidth="1"/>
    <col min="14337" max="14337" width="15.140625" style="27" customWidth="1"/>
    <col min="14338" max="14338" width="13.28515625" style="27" customWidth="1"/>
    <col min="14339" max="14339" width="14.140625" style="27" customWidth="1"/>
    <col min="14340" max="14342" width="11.42578125" style="27"/>
    <col min="14343" max="14343" width="0" style="27" hidden="1" customWidth="1"/>
    <col min="14344" max="14591" width="11.42578125" style="27"/>
    <col min="14592" max="14592" width="38.28515625" style="27" customWidth="1"/>
    <col min="14593" max="14593" width="15.140625" style="27" customWidth="1"/>
    <col min="14594" max="14594" width="13.28515625" style="27" customWidth="1"/>
    <col min="14595" max="14595" width="14.140625" style="27" customWidth="1"/>
    <col min="14596" max="14598" width="11.42578125" style="27"/>
    <col min="14599" max="14599" width="0" style="27" hidden="1" customWidth="1"/>
    <col min="14600" max="14847" width="11.42578125" style="27"/>
    <col min="14848" max="14848" width="38.28515625" style="27" customWidth="1"/>
    <col min="14849" max="14849" width="15.140625" style="27" customWidth="1"/>
    <col min="14850" max="14850" width="13.28515625" style="27" customWidth="1"/>
    <col min="14851" max="14851" width="14.140625" style="27" customWidth="1"/>
    <col min="14852" max="14854" width="11.42578125" style="27"/>
    <col min="14855" max="14855" width="0" style="27" hidden="1" customWidth="1"/>
    <col min="14856" max="15103" width="11.42578125" style="27"/>
    <col min="15104" max="15104" width="38.28515625" style="27" customWidth="1"/>
    <col min="15105" max="15105" width="15.140625" style="27" customWidth="1"/>
    <col min="15106" max="15106" width="13.28515625" style="27" customWidth="1"/>
    <col min="15107" max="15107" width="14.140625" style="27" customWidth="1"/>
    <col min="15108" max="15110" width="11.42578125" style="27"/>
    <col min="15111" max="15111" width="0" style="27" hidden="1" customWidth="1"/>
    <col min="15112" max="15359" width="11.42578125" style="27"/>
    <col min="15360" max="15360" width="38.28515625" style="27" customWidth="1"/>
    <col min="15361" max="15361" width="15.140625" style="27" customWidth="1"/>
    <col min="15362" max="15362" width="13.28515625" style="27" customWidth="1"/>
    <col min="15363" max="15363" width="14.140625" style="27" customWidth="1"/>
    <col min="15364" max="15366" width="11.42578125" style="27"/>
    <col min="15367" max="15367" width="0" style="27" hidden="1" customWidth="1"/>
    <col min="15368" max="15615" width="11.42578125" style="27"/>
    <col min="15616" max="15616" width="38.28515625" style="27" customWidth="1"/>
    <col min="15617" max="15617" width="15.140625" style="27" customWidth="1"/>
    <col min="15618" max="15618" width="13.28515625" style="27" customWidth="1"/>
    <col min="15619" max="15619" width="14.140625" style="27" customWidth="1"/>
    <col min="15620" max="15622" width="11.42578125" style="27"/>
    <col min="15623" max="15623" width="0" style="27" hidden="1" customWidth="1"/>
    <col min="15624" max="15871" width="11.42578125" style="27"/>
    <col min="15872" max="15872" width="38.28515625" style="27" customWidth="1"/>
    <col min="15873" max="15873" width="15.140625" style="27" customWidth="1"/>
    <col min="15874" max="15874" width="13.28515625" style="27" customWidth="1"/>
    <col min="15875" max="15875" width="14.140625" style="27" customWidth="1"/>
    <col min="15876" max="15878" width="11.42578125" style="27"/>
    <col min="15879" max="15879" width="0" style="27" hidden="1" customWidth="1"/>
    <col min="15880" max="16127" width="11.42578125" style="27"/>
    <col min="16128" max="16128" width="38.28515625" style="27" customWidth="1"/>
    <col min="16129" max="16129" width="15.140625" style="27" customWidth="1"/>
    <col min="16130" max="16130" width="13.28515625" style="27" customWidth="1"/>
    <col min="16131" max="16131" width="14.140625" style="27" customWidth="1"/>
    <col min="16132" max="16134" width="11.42578125" style="27"/>
    <col min="16135" max="16135" width="0" style="27" hidden="1" customWidth="1"/>
    <col min="16136" max="16384" width="11.42578125" style="27"/>
  </cols>
  <sheetData>
    <row r="1" spans="1:8" s="3" customFormat="1" ht="61.15" customHeight="1" x14ac:dyDescent="0.15">
      <c r="B1" s="155" t="s">
        <v>228</v>
      </c>
      <c r="C1" s="155"/>
      <c r="D1" s="155"/>
    </row>
    <row r="2" spans="1:8" ht="11.25" thickBot="1" x14ac:dyDescent="0.2"/>
    <row r="3" spans="1:8" ht="11.25" thickBot="1" x14ac:dyDescent="0.2">
      <c r="A3" s="24" t="s">
        <v>121</v>
      </c>
      <c r="B3" s="25" t="s">
        <v>37</v>
      </c>
      <c r="C3" s="26" t="s">
        <v>38</v>
      </c>
      <c r="D3" s="26" t="s">
        <v>39</v>
      </c>
      <c r="E3" s="26" t="s">
        <v>60</v>
      </c>
      <c r="F3" s="26" t="s">
        <v>61</v>
      </c>
      <c r="G3" s="26" t="s">
        <v>62</v>
      </c>
      <c r="H3" s="26" t="s">
        <v>81</v>
      </c>
    </row>
    <row r="4" spans="1:8" x14ac:dyDescent="0.15">
      <c r="A4" s="28" t="s">
        <v>198</v>
      </c>
      <c r="B4" s="29"/>
      <c r="C4" s="29"/>
      <c r="D4" s="29"/>
      <c r="E4" s="6">
        <f t="shared" ref="E4:H4" si="0">+SUM(E24:E37)</f>
        <v>19</v>
      </c>
      <c r="F4" s="6">
        <f t="shared" si="0"/>
        <v>32</v>
      </c>
      <c r="G4" s="6">
        <f t="shared" si="0"/>
        <v>40</v>
      </c>
      <c r="H4" s="6">
        <f t="shared" si="0"/>
        <v>48</v>
      </c>
    </row>
    <row r="5" spans="1:8" x14ac:dyDescent="0.15">
      <c r="A5" s="30" t="s">
        <v>202</v>
      </c>
      <c r="B5" s="29"/>
      <c r="C5" s="29"/>
      <c r="D5" s="29"/>
      <c r="E5" s="6">
        <f t="shared" ref="E5:H5" si="1">+SUM(E74:E75)</f>
        <v>4</v>
      </c>
      <c r="F5" s="6">
        <f t="shared" si="1"/>
        <v>6</v>
      </c>
      <c r="G5" s="6">
        <f t="shared" si="1"/>
        <v>6</v>
      </c>
      <c r="H5" s="6">
        <f t="shared" si="1"/>
        <v>8</v>
      </c>
    </row>
    <row r="6" spans="1:8" x14ac:dyDescent="0.15">
      <c r="A6" s="30" t="s">
        <v>203</v>
      </c>
      <c r="B6" s="29"/>
      <c r="C6" s="29"/>
      <c r="D6" s="29"/>
      <c r="E6" s="6">
        <f t="shared" ref="E6:H6" si="2">+SUM(E88:E89)</f>
        <v>3</v>
      </c>
      <c r="F6" s="6">
        <f t="shared" si="2"/>
        <v>5</v>
      </c>
      <c r="G6" s="6">
        <f t="shared" si="2"/>
        <v>9</v>
      </c>
      <c r="H6" s="6">
        <f t="shared" si="2"/>
        <v>11</v>
      </c>
    </row>
    <row r="7" spans="1:8" x14ac:dyDescent="0.15">
      <c r="A7" s="30" t="s">
        <v>207</v>
      </c>
      <c r="B7" s="29"/>
      <c r="C7" s="29"/>
      <c r="D7" s="29"/>
      <c r="E7" s="6">
        <f t="shared" ref="E7:H7" si="3">+SUM(E102:E104)</f>
        <v>2</v>
      </c>
      <c r="F7" s="6">
        <f t="shared" si="3"/>
        <v>4</v>
      </c>
      <c r="G7" s="6">
        <f t="shared" si="3"/>
        <v>4</v>
      </c>
      <c r="H7" s="6">
        <f t="shared" si="3"/>
        <v>4</v>
      </c>
    </row>
    <row r="8" spans="1:8" x14ac:dyDescent="0.15">
      <c r="A8" s="30" t="s">
        <v>82</v>
      </c>
      <c r="B8" s="29"/>
      <c r="C8" s="29"/>
      <c r="D8" s="29"/>
      <c r="E8" s="6">
        <f t="shared" ref="E8:H8" si="4">+SUM(E119:E124)</f>
        <v>4</v>
      </c>
      <c r="F8" s="6">
        <f t="shared" si="4"/>
        <v>7</v>
      </c>
      <c r="G8" s="6">
        <f t="shared" si="4"/>
        <v>7</v>
      </c>
      <c r="H8" s="6">
        <f t="shared" si="4"/>
        <v>10</v>
      </c>
    </row>
    <row r="9" spans="1:8" ht="11.25" thickBot="1" x14ac:dyDescent="0.2">
      <c r="A9" s="30" t="s">
        <v>83</v>
      </c>
      <c r="B9" s="29"/>
      <c r="C9" s="29"/>
      <c r="D9" s="29"/>
      <c r="E9" s="6">
        <f t="shared" ref="E9:H9" si="5">+SUM(E144:E149)</f>
        <v>5</v>
      </c>
      <c r="F9" s="6">
        <f t="shared" si="5"/>
        <v>8</v>
      </c>
      <c r="G9" s="6">
        <f t="shared" si="5"/>
        <v>9</v>
      </c>
      <c r="H9" s="6">
        <f t="shared" si="5"/>
        <v>12</v>
      </c>
    </row>
    <row r="10" spans="1:8" ht="11.25" thickBot="1" x14ac:dyDescent="0.2">
      <c r="A10" s="15" t="s">
        <v>65</v>
      </c>
      <c r="B10" s="16">
        <v>5</v>
      </c>
      <c r="C10" s="16">
        <v>8</v>
      </c>
      <c r="D10" s="16">
        <v>15</v>
      </c>
      <c r="E10" s="16">
        <f t="shared" ref="E10:H10" si="6">SUM(E4:E9)</f>
        <v>37</v>
      </c>
      <c r="F10" s="16">
        <f t="shared" si="6"/>
        <v>62</v>
      </c>
      <c r="G10" s="16">
        <f t="shared" si="6"/>
        <v>75</v>
      </c>
      <c r="H10" s="16">
        <f t="shared" si="6"/>
        <v>93</v>
      </c>
    </row>
    <row r="11" spans="1:8" ht="11.25" thickBot="1" x14ac:dyDescent="0.2">
      <c r="A11" s="31"/>
    </row>
    <row r="12" spans="1:8" ht="11.25" thickBot="1" x14ac:dyDescent="0.2">
      <c r="A12" s="26" t="s">
        <v>12</v>
      </c>
      <c r="B12" s="25" t="s">
        <v>37</v>
      </c>
      <c r="C12" s="26" t="s">
        <v>38</v>
      </c>
      <c r="D12" s="26" t="s">
        <v>39</v>
      </c>
      <c r="E12" s="26" t="s">
        <v>60</v>
      </c>
      <c r="F12" s="26" t="s">
        <v>61</v>
      </c>
      <c r="G12" s="26" t="s">
        <v>62</v>
      </c>
      <c r="H12" s="26" t="s">
        <v>81</v>
      </c>
    </row>
    <row r="13" spans="1:8" x14ac:dyDescent="0.15">
      <c r="A13" s="28" t="s">
        <v>198</v>
      </c>
      <c r="B13" s="29"/>
      <c r="C13" s="29"/>
      <c r="D13" s="29"/>
      <c r="E13" s="6">
        <f t="shared" ref="E13:H13" si="7">+SUM(E57:E70)</f>
        <v>664734</v>
      </c>
      <c r="F13" s="6">
        <f t="shared" si="7"/>
        <v>1156930.425</v>
      </c>
      <c r="G13" s="6">
        <f t="shared" si="7"/>
        <v>1490372.73</v>
      </c>
      <c r="H13" s="6">
        <f t="shared" si="7"/>
        <v>1891449.275625</v>
      </c>
    </row>
    <row r="14" spans="1:8" x14ac:dyDescent="0.15">
      <c r="A14" s="30" t="s">
        <v>202</v>
      </c>
      <c r="B14" s="29"/>
      <c r="C14" s="29"/>
      <c r="D14" s="29"/>
      <c r="E14" s="6">
        <f t="shared" ref="E14:H14" si="8">+SUM(E83:E84)</f>
        <v>106134</v>
      </c>
      <c r="F14" s="6">
        <f t="shared" si="8"/>
        <v>167161.04999999999</v>
      </c>
      <c r="G14" s="6">
        <f t="shared" si="8"/>
        <v>175519.10250000001</v>
      </c>
      <c r="H14" s="6">
        <f t="shared" si="8"/>
        <v>245726.74350000001</v>
      </c>
    </row>
    <row r="15" spans="1:8" x14ac:dyDescent="0.15">
      <c r="A15" s="30" t="s">
        <v>203</v>
      </c>
      <c r="B15" s="29"/>
      <c r="C15" s="29"/>
      <c r="D15" s="29"/>
      <c r="E15" s="6">
        <f t="shared" ref="E15:H15" si="9">+SUM(E97:E98)</f>
        <v>78204</v>
      </c>
      <c r="F15" s="6">
        <f t="shared" si="9"/>
        <v>134901.90000000002</v>
      </c>
      <c r="G15" s="6">
        <f t="shared" si="9"/>
        <v>252501.16500000004</v>
      </c>
      <c r="H15" s="6">
        <f t="shared" si="9"/>
        <v>323324.66250000003</v>
      </c>
    </row>
    <row r="16" spans="1:8" x14ac:dyDescent="0.15">
      <c r="A16" s="30" t="s">
        <v>207</v>
      </c>
      <c r="B16" s="29"/>
      <c r="C16" s="29"/>
      <c r="D16" s="29"/>
      <c r="E16" s="6">
        <f t="shared" ref="E16:H16" si="10">+SUM(E113:E115)</f>
        <v>60049.5</v>
      </c>
      <c r="F16" s="6">
        <f t="shared" si="10"/>
        <v>126103.95000000001</v>
      </c>
      <c r="G16" s="6">
        <f t="shared" si="10"/>
        <v>132409.14750000002</v>
      </c>
      <c r="H16" s="6">
        <f t="shared" si="10"/>
        <v>139029.60487500002</v>
      </c>
    </row>
    <row r="17" spans="1:11" x14ac:dyDescent="0.15">
      <c r="A17" s="30" t="s">
        <v>82</v>
      </c>
      <c r="B17" s="29"/>
      <c r="C17" s="29"/>
      <c r="D17" s="29"/>
      <c r="E17" s="6">
        <f t="shared" ref="E17:H17" si="11">+SUM(E136:E141)</f>
        <v>130786.5</v>
      </c>
      <c r="F17" s="6">
        <f t="shared" si="11"/>
        <v>255918.15000000002</v>
      </c>
      <c r="G17" s="6">
        <f t="shared" si="11"/>
        <v>268534.05750000005</v>
      </c>
      <c r="H17" s="6">
        <f t="shared" si="11"/>
        <v>349678.93950000009</v>
      </c>
    </row>
    <row r="18" spans="1:11" ht="11.25" thickBot="1" x14ac:dyDescent="0.2">
      <c r="A18" s="30" t="s">
        <v>83</v>
      </c>
      <c r="B18" s="29"/>
      <c r="C18" s="29"/>
      <c r="D18" s="29"/>
      <c r="E18" s="6">
        <f t="shared" ref="E18:H18" si="12">+SUM(E161:E166)</f>
        <v>179450.25</v>
      </c>
      <c r="F18" s="6">
        <f t="shared" si="12"/>
        <v>296930.8125</v>
      </c>
      <c r="G18" s="6">
        <f t="shared" si="12"/>
        <v>334871.97187500005</v>
      </c>
      <c r="H18" s="6">
        <f t="shared" si="12"/>
        <v>472862.31890625006</v>
      </c>
    </row>
    <row r="19" spans="1:11" ht="11.25" thickBot="1" x14ac:dyDescent="0.2">
      <c r="A19" s="15" t="s">
        <v>65</v>
      </c>
      <c r="B19" s="16">
        <v>83647.240000000005</v>
      </c>
      <c r="C19" s="16">
        <v>132942.28</v>
      </c>
      <c r="D19" s="16">
        <v>265845.46999999997</v>
      </c>
      <c r="E19" s="16">
        <f t="shared" ref="E19" si="13">SUM(E13:E18)</f>
        <v>1219358.25</v>
      </c>
      <c r="F19" s="16">
        <f t="shared" ref="F19" si="14">SUM(F13:F18)</f>
        <v>2137946.2875000001</v>
      </c>
      <c r="G19" s="16">
        <f t="shared" ref="G19" si="15">SUM(G13:G18)</f>
        <v>2654208.1743750004</v>
      </c>
      <c r="H19" s="16">
        <f t="shared" ref="H19" si="16">SUM(H13:H18)</f>
        <v>3422071.5449062507</v>
      </c>
    </row>
    <row r="20" spans="1:11" x14ac:dyDescent="0.15">
      <c r="A20" s="32"/>
      <c r="B20" s="33"/>
      <c r="C20" s="33"/>
      <c r="D20" s="33"/>
      <c r="E20" s="33"/>
      <c r="F20" s="33"/>
      <c r="G20" s="33"/>
      <c r="H20" s="33"/>
    </row>
    <row r="21" spans="1:11" x14ac:dyDescent="0.15">
      <c r="A21" s="34" t="s">
        <v>122</v>
      </c>
      <c r="B21" s="29">
        <f t="shared" ref="B21:C21" si="17">+B19/B10</f>
        <v>16729.448</v>
      </c>
      <c r="C21" s="29">
        <f t="shared" si="17"/>
        <v>16617.785</v>
      </c>
      <c r="D21" s="29">
        <f>+D19/D10</f>
        <v>17723.031333333332</v>
      </c>
      <c r="E21" s="6">
        <f t="shared" ref="E21:H21" si="18">+E19/E10</f>
        <v>32955.62837837838</v>
      </c>
      <c r="F21" s="6">
        <f t="shared" si="18"/>
        <v>34483.004637096776</v>
      </c>
      <c r="G21" s="6">
        <f t="shared" si="18"/>
        <v>35389.442325000004</v>
      </c>
      <c r="H21" s="6">
        <f t="shared" si="18"/>
        <v>36796.468224798395</v>
      </c>
    </row>
    <row r="22" spans="1:11" ht="11.25" thickBot="1" x14ac:dyDescent="0.2">
      <c r="A22" s="31"/>
    </row>
    <row r="23" spans="1:11" s="35" customFormat="1" ht="11.25" thickBot="1" x14ac:dyDescent="0.3">
      <c r="A23" s="24" t="s">
        <v>101</v>
      </c>
      <c r="B23" s="25" t="s">
        <v>37</v>
      </c>
      <c r="C23" s="26" t="s">
        <v>38</v>
      </c>
      <c r="D23" s="26" t="s">
        <v>39</v>
      </c>
      <c r="E23" s="26" t="s">
        <v>60</v>
      </c>
      <c r="F23" s="26" t="s">
        <v>61</v>
      </c>
      <c r="G23" s="26" t="s">
        <v>62</v>
      </c>
      <c r="H23" s="26" t="s">
        <v>81</v>
      </c>
      <c r="J23" s="36" t="s">
        <v>99</v>
      </c>
      <c r="K23" s="37">
        <v>0.33</v>
      </c>
    </row>
    <row r="24" spans="1:11" s="35" customFormat="1" x14ac:dyDescent="0.25">
      <c r="A24" s="28" t="s">
        <v>85</v>
      </c>
      <c r="B24" s="29"/>
      <c r="C24" s="29"/>
      <c r="D24" s="29"/>
      <c r="E24" s="38">
        <v>1</v>
      </c>
      <c r="F24" s="38">
        <v>1</v>
      </c>
      <c r="G24" s="38">
        <v>1</v>
      </c>
      <c r="H24" s="38">
        <v>1</v>
      </c>
    </row>
    <row r="25" spans="1:11" s="35" customFormat="1" x14ac:dyDescent="0.25">
      <c r="A25" s="30" t="s">
        <v>86</v>
      </c>
      <c r="B25" s="39"/>
      <c r="C25" s="39"/>
      <c r="D25" s="39"/>
      <c r="E25" s="40">
        <v>1</v>
      </c>
      <c r="F25" s="40">
        <v>2</v>
      </c>
      <c r="G25" s="40">
        <v>2</v>
      </c>
      <c r="H25" s="40">
        <v>2</v>
      </c>
    </row>
    <row r="26" spans="1:11" s="35" customFormat="1" x14ac:dyDescent="0.25">
      <c r="A26" s="30" t="s">
        <v>87</v>
      </c>
      <c r="B26" s="39"/>
      <c r="C26" s="39"/>
      <c r="D26" s="39"/>
      <c r="E26" s="40">
        <v>1</v>
      </c>
      <c r="F26" s="40">
        <v>2</v>
      </c>
      <c r="G26" s="40">
        <v>2</v>
      </c>
      <c r="H26" s="40">
        <v>2</v>
      </c>
    </row>
    <row r="27" spans="1:11" s="35" customFormat="1" x14ac:dyDescent="0.25">
      <c r="A27" s="30" t="s">
        <v>88</v>
      </c>
      <c r="B27" s="39"/>
      <c r="C27" s="39"/>
      <c r="D27" s="39"/>
      <c r="E27" s="40">
        <v>1</v>
      </c>
      <c r="F27" s="40">
        <v>1</v>
      </c>
      <c r="G27" s="40">
        <v>1</v>
      </c>
      <c r="H27" s="40">
        <v>2</v>
      </c>
    </row>
    <row r="28" spans="1:11" s="35" customFormat="1" x14ac:dyDescent="0.25">
      <c r="A28" s="30" t="s">
        <v>89</v>
      </c>
      <c r="B28" s="39"/>
      <c r="C28" s="39"/>
      <c r="D28" s="39"/>
      <c r="E28" s="40">
        <v>1</v>
      </c>
      <c r="F28" s="40">
        <v>1</v>
      </c>
      <c r="G28" s="40">
        <v>1</v>
      </c>
      <c r="H28" s="40">
        <v>2</v>
      </c>
    </row>
    <row r="29" spans="1:11" s="35" customFormat="1" x14ac:dyDescent="0.25">
      <c r="A29" s="30" t="s">
        <v>90</v>
      </c>
      <c r="B29" s="39"/>
      <c r="C29" s="39"/>
      <c r="D29" s="39"/>
      <c r="E29" s="40">
        <f>+'VENTAS B2B_B2C'!E6</f>
        <v>3</v>
      </c>
      <c r="F29" s="40">
        <f>+'VENTAS B2B_B2C'!F6</f>
        <v>6</v>
      </c>
      <c r="G29" s="40">
        <f>+'VENTAS B2B_B2C'!G6</f>
        <v>8</v>
      </c>
      <c r="H29" s="40">
        <f>+'VENTAS B2B_B2C'!H6</f>
        <v>10</v>
      </c>
    </row>
    <row r="30" spans="1:11" s="35" customFormat="1" x14ac:dyDescent="0.25">
      <c r="A30" s="30" t="s">
        <v>91</v>
      </c>
      <c r="B30" s="39"/>
      <c r="C30" s="39"/>
      <c r="D30" s="39"/>
      <c r="E30" s="40">
        <v>3</v>
      </c>
      <c r="F30" s="40">
        <v>5</v>
      </c>
      <c r="G30" s="40">
        <v>6</v>
      </c>
      <c r="H30" s="40">
        <v>7</v>
      </c>
    </row>
    <row r="31" spans="1:11" s="35" customFormat="1" x14ac:dyDescent="0.25">
      <c r="A31" s="30" t="s">
        <v>92</v>
      </c>
      <c r="B31" s="39"/>
      <c r="C31" s="39"/>
      <c r="D31" s="39"/>
      <c r="E31" s="40">
        <v>2</v>
      </c>
      <c r="F31" s="40">
        <v>5</v>
      </c>
      <c r="G31" s="40">
        <v>9</v>
      </c>
      <c r="H31" s="40">
        <v>10</v>
      </c>
    </row>
    <row r="32" spans="1:11" s="35" customFormat="1" x14ac:dyDescent="0.25">
      <c r="A32" s="30" t="s">
        <v>93</v>
      </c>
      <c r="B32" s="39"/>
      <c r="C32" s="39"/>
      <c r="D32" s="39"/>
      <c r="E32" s="40">
        <v>1</v>
      </c>
      <c r="F32" s="40">
        <v>1</v>
      </c>
      <c r="G32" s="40">
        <v>1</v>
      </c>
      <c r="H32" s="40">
        <v>1</v>
      </c>
    </row>
    <row r="33" spans="1:8" s="35" customFormat="1" x14ac:dyDescent="0.25">
      <c r="A33" s="30" t="s">
        <v>94</v>
      </c>
      <c r="B33" s="39"/>
      <c r="C33" s="39"/>
      <c r="D33" s="39"/>
      <c r="E33" s="40">
        <v>2</v>
      </c>
      <c r="F33" s="40">
        <v>2</v>
      </c>
      <c r="G33" s="40">
        <v>2</v>
      </c>
      <c r="H33" s="40">
        <v>2</v>
      </c>
    </row>
    <row r="34" spans="1:8" s="35" customFormat="1" x14ac:dyDescent="0.25">
      <c r="A34" s="30" t="s">
        <v>95</v>
      </c>
      <c r="B34" s="39"/>
      <c r="C34" s="39"/>
      <c r="D34" s="39"/>
      <c r="E34" s="40">
        <v>1</v>
      </c>
      <c r="F34" s="40">
        <v>3</v>
      </c>
      <c r="G34" s="40">
        <v>4</v>
      </c>
      <c r="H34" s="40">
        <v>6</v>
      </c>
    </row>
    <row r="35" spans="1:8" s="35" customFormat="1" x14ac:dyDescent="0.25">
      <c r="A35" s="30" t="s">
        <v>96</v>
      </c>
      <c r="B35" s="39"/>
      <c r="C35" s="39"/>
      <c r="D35" s="39"/>
      <c r="E35" s="40">
        <v>0</v>
      </c>
      <c r="F35" s="40">
        <v>1</v>
      </c>
      <c r="G35" s="40">
        <v>1</v>
      </c>
      <c r="H35" s="40">
        <v>1</v>
      </c>
    </row>
    <row r="36" spans="1:8" s="35" customFormat="1" x14ac:dyDescent="0.25">
      <c r="A36" s="30" t="s">
        <v>97</v>
      </c>
      <c r="B36" s="39"/>
      <c r="C36" s="39"/>
      <c r="D36" s="39"/>
      <c r="E36" s="40">
        <v>1</v>
      </c>
      <c r="F36" s="40">
        <v>1</v>
      </c>
      <c r="G36" s="40">
        <v>1</v>
      </c>
      <c r="H36" s="40">
        <v>1</v>
      </c>
    </row>
    <row r="37" spans="1:8" s="35" customFormat="1" x14ac:dyDescent="0.25">
      <c r="A37" s="30" t="s">
        <v>98</v>
      </c>
      <c r="B37" s="39"/>
      <c r="C37" s="39"/>
      <c r="D37" s="39"/>
      <c r="E37" s="40">
        <v>1</v>
      </c>
      <c r="F37" s="40">
        <v>1</v>
      </c>
      <c r="G37" s="40">
        <v>1</v>
      </c>
      <c r="H37" s="40">
        <v>1</v>
      </c>
    </row>
    <row r="38" spans="1:8" ht="11.25" thickBot="1" x14ac:dyDescent="0.2"/>
    <row r="39" spans="1:8" ht="11.25" thickBot="1" x14ac:dyDescent="0.2">
      <c r="A39" s="149" t="s">
        <v>64</v>
      </c>
      <c r="B39" s="150"/>
      <c r="C39" s="150"/>
      <c r="D39" s="150"/>
      <c r="E39" s="150"/>
      <c r="F39" s="150"/>
      <c r="G39" s="150"/>
      <c r="H39" s="151"/>
    </row>
    <row r="40" spans="1:8" ht="11.25" thickBot="1" x14ac:dyDescent="0.2">
      <c r="A40" s="41" t="s">
        <v>84</v>
      </c>
      <c r="B40" s="42" t="s">
        <v>37</v>
      </c>
      <c r="C40" s="41" t="s">
        <v>38</v>
      </c>
      <c r="D40" s="41" t="s">
        <v>39</v>
      </c>
      <c r="E40" s="41" t="s">
        <v>60</v>
      </c>
      <c r="F40" s="41" t="s">
        <v>61</v>
      </c>
      <c r="G40" s="41" t="s">
        <v>62</v>
      </c>
      <c r="H40" s="41" t="s">
        <v>81</v>
      </c>
    </row>
    <row r="41" spans="1:8" x14ac:dyDescent="0.15">
      <c r="A41" s="34" t="s">
        <v>85</v>
      </c>
      <c r="B41" s="43"/>
      <c r="C41" s="43"/>
      <c r="D41" s="43">
        <v>32000</v>
      </c>
      <c r="E41" s="44">
        <f>+D41*(1+'FIXED EXPENSES'!$F$3)</f>
        <v>33600</v>
      </c>
      <c r="F41" s="44">
        <f>+E41*(1+'FIXED EXPENSES'!$F$3)</f>
        <v>35280</v>
      </c>
      <c r="G41" s="44">
        <f>+F41*(1+'FIXED EXPENSES'!$F$3)</f>
        <v>37044</v>
      </c>
      <c r="H41" s="44">
        <f>+G41*(1+'FIXED EXPENSES'!$F$3)</f>
        <v>38896.200000000004</v>
      </c>
    </row>
    <row r="42" spans="1:8" x14ac:dyDescent="0.15">
      <c r="A42" s="34" t="s">
        <v>86</v>
      </c>
      <c r="B42" s="43"/>
      <c r="C42" s="43"/>
      <c r="D42" s="43">
        <v>24000</v>
      </c>
      <c r="E42" s="44">
        <f>+D42*(1+'FIXED EXPENSES'!$F$3)</f>
        <v>25200</v>
      </c>
      <c r="F42" s="44">
        <f>+E42*(1+'FIXED EXPENSES'!$F$3)</f>
        <v>26460</v>
      </c>
      <c r="G42" s="44">
        <f>+F42*(1+'FIXED EXPENSES'!$F$3)</f>
        <v>27783</v>
      </c>
      <c r="H42" s="44">
        <f>+G42*(1+'FIXED EXPENSES'!$F$3)</f>
        <v>29172.15</v>
      </c>
    </row>
    <row r="43" spans="1:8" x14ac:dyDescent="0.15">
      <c r="A43" s="36" t="s">
        <v>87</v>
      </c>
      <c r="B43" s="43"/>
      <c r="C43" s="43"/>
      <c r="D43" s="43">
        <v>24000</v>
      </c>
      <c r="E43" s="44">
        <f>+D43*(1+'FIXED EXPENSES'!$F$3)</f>
        <v>25200</v>
      </c>
      <c r="F43" s="44">
        <f>+E43*(1+'FIXED EXPENSES'!$F$3)</f>
        <v>26460</v>
      </c>
      <c r="G43" s="44">
        <f>+F43*(1+'FIXED EXPENSES'!$F$3)</f>
        <v>27783</v>
      </c>
      <c r="H43" s="44">
        <f>+G43*(1+'FIXED EXPENSES'!$F$3)</f>
        <v>29172.15</v>
      </c>
    </row>
    <row r="44" spans="1:8" x14ac:dyDescent="0.15">
      <c r="A44" s="36" t="s">
        <v>214</v>
      </c>
      <c r="B44" s="43"/>
      <c r="C44" s="43"/>
      <c r="D44" s="43">
        <v>24000</v>
      </c>
      <c r="E44" s="44">
        <f>+D44*(1+'FIXED EXPENSES'!$F$3)</f>
        <v>25200</v>
      </c>
      <c r="F44" s="44">
        <f>+E44*(1+'FIXED EXPENSES'!$F$3)</f>
        <v>26460</v>
      </c>
      <c r="G44" s="44">
        <f>+F44*(1+'FIXED EXPENSES'!$F$3)</f>
        <v>27783</v>
      </c>
      <c r="H44" s="44">
        <f>+G44*(1+'FIXED EXPENSES'!$F$3)</f>
        <v>29172.15</v>
      </c>
    </row>
    <row r="45" spans="1:8" x14ac:dyDescent="0.15">
      <c r="A45" s="36" t="s">
        <v>215</v>
      </c>
      <c r="B45" s="43"/>
      <c r="C45" s="43"/>
      <c r="D45" s="43">
        <v>24000</v>
      </c>
      <c r="E45" s="44">
        <f>+D45*(1+'FIXED EXPENSES'!$F$3)</f>
        <v>25200</v>
      </c>
      <c r="F45" s="44">
        <f>+E45*(1+'FIXED EXPENSES'!$F$3)</f>
        <v>26460</v>
      </c>
      <c r="G45" s="44">
        <f>+F45*(1+'FIXED EXPENSES'!$F$3)</f>
        <v>27783</v>
      </c>
      <c r="H45" s="44">
        <f>+G45*(1+'FIXED EXPENSES'!$F$3)</f>
        <v>29172.15</v>
      </c>
    </row>
    <row r="46" spans="1:8" x14ac:dyDescent="0.15">
      <c r="A46" s="36" t="s">
        <v>90</v>
      </c>
      <c r="B46" s="43"/>
      <c r="C46" s="43"/>
      <c r="D46" s="43">
        <v>18000</v>
      </c>
      <c r="E46" s="44">
        <f>+D46*(1+'FIXED EXPENSES'!$F$3)</f>
        <v>18900</v>
      </c>
      <c r="F46" s="44">
        <f>+E46*(1+'FIXED EXPENSES'!$F$3)</f>
        <v>19845</v>
      </c>
      <c r="G46" s="44">
        <f>+F46*(1+'FIXED EXPENSES'!$F$3)</f>
        <v>20837.25</v>
      </c>
      <c r="H46" s="44">
        <f>+G46*(1+'FIXED EXPENSES'!$F$3)</f>
        <v>21879.112499999999</v>
      </c>
    </row>
    <row r="47" spans="1:8" x14ac:dyDescent="0.15">
      <c r="A47" s="36" t="s">
        <v>91</v>
      </c>
      <c r="B47" s="43"/>
      <c r="C47" s="43"/>
      <c r="D47" s="43">
        <v>28000</v>
      </c>
      <c r="E47" s="44">
        <f>+D47*(1+'FIXED EXPENSES'!$F$3)</f>
        <v>29400</v>
      </c>
      <c r="F47" s="44">
        <f>+E47*(1+'FIXED EXPENSES'!$F$3)</f>
        <v>30870</v>
      </c>
      <c r="G47" s="44">
        <f>+F47*(1+'FIXED EXPENSES'!$F$3)</f>
        <v>32413.5</v>
      </c>
      <c r="H47" s="44">
        <f>+G47*(1+'FIXED EXPENSES'!$F$3)</f>
        <v>34034.175000000003</v>
      </c>
    </row>
    <row r="48" spans="1:8" x14ac:dyDescent="0.15">
      <c r="A48" s="45" t="s">
        <v>92</v>
      </c>
      <c r="B48" s="43"/>
      <c r="C48" s="43"/>
      <c r="D48" s="43">
        <v>20000</v>
      </c>
      <c r="E48" s="44">
        <f>+D48*(1+'FIXED EXPENSES'!$F$3)</f>
        <v>21000</v>
      </c>
      <c r="F48" s="44">
        <f>+E48*(1+'FIXED EXPENSES'!$F$3)</f>
        <v>22050</v>
      </c>
      <c r="G48" s="44">
        <f>+F48*(1+'FIXED EXPENSES'!$F$3)</f>
        <v>23152.5</v>
      </c>
      <c r="H48" s="44">
        <f>+G48*(1+'FIXED EXPENSES'!$F$3)</f>
        <v>24310.125</v>
      </c>
    </row>
    <row r="49" spans="1:8" x14ac:dyDescent="0.15">
      <c r="A49" s="45" t="s">
        <v>93</v>
      </c>
      <c r="B49" s="43"/>
      <c r="C49" s="43"/>
      <c r="D49" s="43">
        <v>25000</v>
      </c>
      <c r="E49" s="44">
        <f>+D49*(1+'FIXED EXPENSES'!$F$3)</f>
        <v>26250</v>
      </c>
      <c r="F49" s="44">
        <f>+E49*(1+'FIXED EXPENSES'!$F$3)</f>
        <v>27562.5</v>
      </c>
      <c r="G49" s="44">
        <f>+F49*(1+'FIXED EXPENSES'!$F$3)</f>
        <v>28940.625</v>
      </c>
      <c r="H49" s="44">
        <f>+G49*(1+'FIXED EXPENSES'!$F$3)</f>
        <v>30387.65625</v>
      </c>
    </row>
    <row r="50" spans="1:8" x14ac:dyDescent="0.15">
      <c r="A50" s="45" t="s">
        <v>94</v>
      </c>
      <c r="B50" s="43"/>
      <c r="C50" s="43"/>
      <c r="D50" s="43">
        <v>20000</v>
      </c>
      <c r="E50" s="44">
        <f>+D50*(1+'FIXED EXPENSES'!$F$3)</f>
        <v>21000</v>
      </c>
      <c r="F50" s="44">
        <f>+E50*(1+'FIXED EXPENSES'!$F$3)</f>
        <v>22050</v>
      </c>
      <c r="G50" s="44">
        <f>+F50*(1+'FIXED EXPENSES'!$F$3)</f>
        <v>23152.5</v>
      </c>
      <c r="H50" s="44">
        <f>+G50*(1+'FIXED EXPENSES'!$F$3)</f>
        <v>24310.125</v>
      </c>
    </row>
    <row r="51" spans="1:8" x14ac:dyDescent="0.15">
      <c r="A51" s="45" t="s">
        <v>95</v>
      </c>
      <c r="B51" s="43"/>
      <c r="C51" s="43"/>
      <c r="D51" s="43">
        <v>35000</v>
      </c>
      <c r="E51" s="44">
        <f>+D51*(1+'FIXED EXPENSES'!$F$3)</f>
        <v>36750</v>
      </c>
      <c r="F51" s="44">
        <f>+E51*(1+'FIXED EXPENSES'!$F$3)</f>
        <v>38587.5</v>
      </c>
      <c r="G51" s="44">
        <f>+F51*(1+'FIXED EXPENSES'!$F$3)</f>
        <v>40516.875</v>
      </c>
      <c r="H51" s="44">
        <f>+G51*(1+'FIXED EXPENSES'!$F$3)</f>
        <v>42542.71875</v>
      </c>
    </row>
    <row r="52" spans="1:8" x14ac:dyDescent="0.15">
      <c r="A52" s="45" t="s">
        <v>96</v>
      </c>
      <c r="B52" s="43"/>
      <c r="C52" s="43"/>
      <c r="D52" s="43">
        <v>25000</v>
      </c>
      <c r="E52" s="44">
        <f>+D52*(1+'FIXED EXPENSES'!$F$3)</f>
        <v>26250</v>
      </c>
      <c r="F52" s="44">
        <f>+E52*(1+'FIXED EXPENSES'!$F$3)</f>
        <v>27562.5</v>
      </c>
      <c r="G52" s="44">
        <f>+F52*(1+'FIXED EXPENSES'!$F$3)</f>
        <v>28940.625</v>
      </c>
      <c r="H52" s="44">
        <f>+G52*(1+'FIXED EXPENSES'!$F$3)</f>
        <v>30387.65625</v>
      </c>
    </row>
    <row r="53" spans="1:8" x14ac:dyDescent="0.15">
      <c r="A53" s="45" t="s">
        <v>97</v>
      </c>
      <c r="B53" s="43"/>
      <c r="C53" s="43"/>
      <c r="D53" s="43">
        <v>35000</v>
      </c>
      <c r="E53" s="44">
        <f>+D53*(1+'FIXED EXPENSES'!$F$3)</f>
        <v>36750</v>
      </c>
      <c r="F53" s="44">
        <f>+E53*(1+'FIXED EXPENSES'!$F$3)</f>
        <v>38587.5</v>
      </c>
      <c r="G53" s="44">
        <f>+F53*(1+'FIXED EXPENSES'!$F$3)</f>
        <v>40516.875</v>
      </c>
      <c r="H53" s="44">
        <f>+G53*(1+'FIXED EXPENSES'!$F$3)</f>
        <v>42542.71875</v>
      </c>
    </row>
    <row r="54" spans="1:8" x14ac:dyDescent="0.15">
      <c r="A54" s="36" t="s">
        <v>98</v>
      </c>
      <c r="B54" s="46"/>
      <c r="C54" s="46"/>
      <c r="D54" s="46">
        <v>35000</v>
      </c>
      <c r="E54" s="47">
        <f>+D54*(1+'FIXED EXPENSES'!$F$3)</f>
        <v>36750</v>
      </c>
      <c r="F54" s="47">
        <f>+E54*(1+'FIXED EXPENSES'!$F$3)</f>
        <v>38587.5</v>
      </c>
      <c r="G54" s="47">
        <f>+F54*(1+'FIXED EXPENSES'!$F$3)</f>
        <v>40516.875</v>
      </c>
      <c r="H54" s="47">
        <f>+G54*(1+'FIXED EXPENSES'!$F$3)</f>
        <v>42542.71875</v>
      </c>
    </row>
    <row r="55" spans="1:8" ht="11.25" thickBot="1" x14ac:dyDescent="0.2"/>
    <row r="56" spans="1:8" ht="11.25" thickBot="1" x14ac:dyDescent="0.2">
      <c r="A56" s="26" t="s">
        <v>100</v>
      </c>
      <c r="B56" s="25" t="s">
        <v>37</v>
      </c>
      <c r="C56" s="26" t="s">
        <v>38</v>
      </c>
      <c r="D56" s="26" t="s">
        <v>39</v>
      </c>
      <c r="E56" s="26" t="s">
        <v>60</v>
      </c>
      <c r="F56" s="26" t="s">
        <v>61</v>
      </c>
      <c r="G56" s="26" t="s">
        <v>62</v>
      </c>
      <c r="H56" s="26" t="s">
        <v>81</v>
      </c>
    </row>
    <row r="57" spans="1:8" x14ac:dyDescent="0.15">
      <c r="A57" s="34" t="s">
        <v>85</v>
      </c>
      <c r="B57" s="48"/>
      <c r="C57" s="49"/>
      <c r="D57" s="49">
        <f t="shared" ref="D57:H70" si="19">+D41*D24*(1+$K$23)</f>
        <v>0</v>
      </c>
      <c r="E57" s="44">
        <f t="shared" si="19"/>
        <v>44688</v>
      </c>
      <c r="F57" s="44">
        <f t="shared" si="19"/>
        <v>46922.400000000001</v>
      </c>
      <c r="G57" s="44">
        <f t="shared" si="19"/>
        <v>49268.520000000004</v>
      </c>
      <c r="H57" s="44">
        <f t="shared" si="19"/>
        <v>51731.946000000011</v>
      </c>
    </row>
    <row r="58" spans="1:8" x14ac:dyDescent="0.15">
      <c r="A58" s="34" t="s">
        <v>86</v>
      </c>
      <c r="B58" s="50"/>
      <c r="C58" s="49"/>
      <c r="D58" s="49">
        <f t="shared" si="19"/>
        <v>0</v>
      </c>
      <c r="E58" s="44">
        <f t="shared" si="19"/>
        <v>33516</v>
      </c>
      <c r="F58" s="44">
        <f t="shared" si="19"/>
        <v>70383.600000000006</v>
      </c>
      <c r="G58" s="44">
        <f t="shared" si="19"/>
        <v>73902.78</v>
      </c>
      <c r="H58" s="44">
        <f t="shared" si="19"/>
        <v>77597.919000000009</v>
      </c>
    </row>
    <row r="59" spans="1:8" x14ac:dyDescent="0.15">
      <c r="A59" s="36" t="s">
        <v>87</v>
      </c>
      <c r="B59" s="50"/>
      <c r="C59" s="49"/>
      <c r="D59" s="49">
        <f t="shared" si="19"/>
        <v>0</v>
      </c>
      <c r="E59" s="44">
        <f t="shared" si="19"/>
        <v>33516</v>
      </c>
      <c r="F59" s="44">
        <f t="shared" si="19"/>
        <v>70383.600000000006</v>
      </c>
      <c r="G59" s="44">
        <f t="shared" si="19"/>
        <v>73902.78</v>
      </c>
      <c r="H59" s="44">
        <f t="shared" si="19"/>
        <v>77597.919000000009</v>
      </c>
    </row>
    <row r="60" spans="1:8" x14ac:dyDescent="0.15">
      <c r="A60" s="36" t="s">
        <v>214</v>
      </c>
      <c r="B60" s="50"/>
      <c r="C60" s="49"/>
      <c r="D60" s="49">
        <f t="shared" si="19"/>
        <v>0</v>
      </c>
      <c r="E60" s="44">
        <f t="shared" si="19"/>
        <v>33516</v>
      </c>
      <c r="F60" s="44">
        <f t="shared" si="19"/>
        <v>35191.800000000003</v>
      </c>
      <c r="G60" s="44">
        <f t="shared" si="19"/>
        <v>36951.39</v>
      </c>
      <c r="H60" s="44">
        <f t="shared" si="19"/>
        <v>77597.919000000009</v>
      </c>
    </row>
    <row r="61" spans="1:8" x14ac:dyDescent="0.15">
      <c r="A61" s="36" t="s">
        <v>215</v>
      </c>
      <c r="B61" s="50"/>
      <c r="C61" s="49"/>
      <c r="D61" s="49">
        <f t="shared" si="19"/>
        <v>0</v>
      </c>
      <c r="E61" s="44">
        <f t="shared" si="19"/>
        <v>33516</v>
      </c>
      <c r="F61" s="44">
        <f t="shared" si="19"/>
        <v>35191.800000000003</v>
      </c>
      <c r="G61" s="44">
        <f t="shared" si="19"/>
        <v>36951.39</v>
      </c>
      <c r="H61" s="44">
        <f t="shared" si="19"/>
        <v>77597.919000000009</v>
      </c>
    </row>
    <row r="62" spans="1:8" x14ac:dyDescent="0.15">
      <c r="A62" s="36" t="s">
        <v>90</v>
      </c>
      <c r="B62" s="50"/>
      <c r="C62" s="49"/>
      <c r="D62" s="49">
        <f t="shared" si="19"/>
        <v>0</v>
      </c>
      <c r="E62" s="44">
        <f t="shared" si="19"/>
        <v>75411</v>
      </c>
      <c r="F62" s="44">
        <f t="shared" si="19"/>
        <v>158363.1</v>
      </c>
      <c r="G62" s="44">
        <f t="shared" si="19"/>
        <v>221708.34000000003</v>
      </c>
      <c r="H62" s="44">
        <f t="shared" si="19"/>
        <v>290992.19625000004</v>
      </c>
    </row>
    <row r="63" spans="1:8" x14ac:dyDescent="0.15">
      <c r="A63" s="36" t="s">
        <v>91</v>
      </c>
      <c r="B63" s="50"/>
      <c r="C63" s="49"/>
      <c r="D63" s="49">
        <f t="shared" si="19"/>
        <v>0</v>
      </c>
      <c r="E63" s="44">
        <f t="shared" si="19"/>
        <v>117306</v>
      </c>
      <c r="F63" s="44">
        <f t="shared" si="19"/>
        <v>205285.5</v>
      </c>
      <c r="G63" s="44">
        <f t="shared" si="19"/>
        <v>258659.73</v>
      </c>
      <c r="H63" s="44">
        <f t="shared" si="19"/>
        <v>316858.16925000004</v>
      </c>
    </row>
    <row r="64" spans="1:8" x14ac:dyDescent="0.15">
      <c r="A64" s="45" t="s">
        <v>92</v>
      </c>
      <c r="B64" s="50"/>
      <c r="C64" s="49"/>
      <c r="D64" s="49">
        <f t="shared" si="19"/>
        <v>0</v>
      </c>
      <c r="E64" s="44">
        <f t="shared" si="19"/>
        <v>55860</v>
      </c>
      <c r="F64" s="44">
        <f t="shared" si="19"/>
        <v>146632.5</v>
      </c>
      <c r="G64" s="44">
        <f t="shared" si="19"/>
        <v>277135.42499999999</v>
      </c>
      <c r="H64" s="44">
        <f t="shared" si="19"/>
        <v>323324.66250000003</v>
      </c>
    </row>
    <row r="65" spans="1:8" x14ac:dyDescent="0.15">
      <c r="A65" s="45" t="s">
        <v>93</v>
      </c>
      <c r="B65" s="50"/>
      <c r="C65" s="49"/>
      <c r="D65" s="49">
        <f t="shared" si="19"/>
        <v>0</v>
      </c>
      <c r="E65" s="44">
        <f t="shared" si="19"/>
        <v>34912.5</v>
      </c>
      <c r="F65" s="44">
        <f t="shared" si="19"/>
        <v>36658.125</v>
      </c>
      <c r="G65" s="44">
        <f t="shared" si="19"/>
        <v>38491.03125</v>
      </c>
      <c r="H65" s="44">
        <f t="shared" si="19"/>
        <v>40415.582812500004</v>
      </c>
    </row>
    <row r="66" spans="1:8" x14ac:dyDescent="0.15">
      <c r="A66" s="45" t="s">
        <v>94</v>
      </c>
      <c r="B66" s="50"/>
      <c r="C66" s="49"/>
      <c r="D66" s="49">
        <f t="shared" si="19"/>
        <v>0</v>
      </c>
      <c r="E66" s="44">
        <f t="shared" si="19"/>
        <v>55860</v>
      </c>
      <c r="F66" s="44">
        <f t="shared" si="19"/>
        <v>58653</v>
      </c>
      <c r="G66" s="44">
        <f t="shared" si="19"/>
        <v>61585.65</v>
      </c>
      <c r="H66" s="44">
        <f t="shared" si="19"/>
        <v>64664.932500000003</v>
      </c>
    </row>
    <row r="67" spans="1:8" x14ac:dyDescent="0.15">
      <c r="A67" s="45" t="s">
        <v>95</v>
      </c>
      <c r="B67" s="50"/>
      <c r="C67" s="49"/>
      <c r="D67" s="49">
        <f t="shared" si="19"/>
        <v>0</v>
      </c>
      <c r="E67" s="44">
        <f t="shared" si="19"/>
        <v>48877.5</v>
      </c>
      <c r="F67" s="44">
        <f t="shared" si="19"/>
        <v>153964.125</v>
      </c>
      <c r="G67" s="44">
        <f t="shared" si="19"/>
        <v>215549.77500000002</v>
      </c>
      <c r="H67" s="44">
        <f t="shared" si="19"/>
        <v>339490.895625</v>
      </c>
    </row>
    <row r="68" spans="1:8" x14ac:dyDescent="0.15">
      <c r="A68" s="45" t="s">
        <v>96</v>
      </c>
      <c r="B68" s="50"/>
      <c r="C68" s="49"/>
      <c r="D68" s="49">
        <f t="shared" si="19"/>
        <v>0</v>
      </c>
      <c r="E68" s="44">
        <f t="shared" si="19"/>
        <v>0</v>
      </c>
      <c r="F68" s="44">
        <f t="shared" si="19"/>
        <v>36658.125</v>
      </c>
      <c r="G68" s="44">
        <f t="shared" si="19"/>
        <v>38491.03125</v>
      </c>
      <c r="H68" s="44">
        <f t="shared" si="19"/>
        <v>40415.582812500004</v>
      </c>
    </row>
    <row r="69" spans="1:8" x14ac:dyDescent="0.15">
      <c r="A69" s="45" t="s">
        <v>97</v>
      </c>
      <c r="B69" s="50"/>
      <c r="C69" s="49"/>
      <c r="D69" s="49">
        <f t="shared" si="19"/>
        <v>0</v>
      </c>
      <c r="E69" s="44">
        <f t="shared" si="19"/>
        <v>48877.5</v>
      </c>
      <c r="F69" s="44">
        <f t="shared" si="19"/>
        <v>51321.375</v>
      </c>
      <c r="G69" s="44">
        <f t="shared" si="19"/>
        <v>53887.443750000006</v>
      </c>
      <c r="H69" s="44">
        <f t="shared" si="19"/>
        <v>56581.815937500003</v>
      </c>
    </row>
    <row r="70" spans="1:8" x14ac:dyDescent="0.15">
      <c r="A70" s="36" t="s">
        <v>98</v>
      </c>
      <c r="B70" s="51"/>
      <c r="C70" s="52"/>
      <c r="D70" s="52">
        <f t="shared" si="19"/>
        <v>0</v>
      </c>
      <c r="E70" s="47">
        <f t="shared" si="19"/>
        <v>48877.5</v>
      </c>
      <c r="F70" s="47">
        <f t="shared" si="19"/>
        <v>51321.375</v>
      </c>
      <c r="G70" s="47">
        <f t="shared" si="19"/>
        <v>53887.443750000006</v>
      </c>
      <c r="H70" s="47">
        <f t="shared" si="19"/>
        <v>56581.815937500003</v>
      </c>
    </row>
    <row r="72" spans="1:8" ht="11.25" thickBot="1" x14ac:dyDescent="0.2"/>
    <row r="73" spans="1:8" ht="11.25" thickBot="1" x14ac:dyDescent="0.2">
      <c r="A73" s="24" t="s">
        <v>211</v>
      </c>
      <c r="B73" s="25" t="s">
        <v>37</v>
      </c>
      <c r="C73" s="26" t="s">
        <v>38</v>
      </c>
      <c r="D73" s="26" t="s">
        <v>39</v>
      </c>
      <c r="E73" s="26" t="s">
        <v>60</v>
      </c>
      <c r="F73" s="26" t="s">
        <v>61</v>
      </c>
      <c r="G73" s="26" t="s">
        <v>62</v>
      </c>
      <c r="H73" s="26" t="s">
        <v>81</v>
      </c>
    </row>
    <row r="74" spans="1:8" x14ac:dyDescent="0.15">
      <c r="A74" s="28" t="s">
        <v>216</v>
      </c>
      <c r="B74" s="29"/>
      <c r="C74" s="29"/>
      <c r="D74" s="29"/>
      <c r="E74" s="53">
        <v>2</v>
      </c>
      <c r="F74" s="53">
        <v>3</v>
      </c>
      <c r="G74" s="53">
        <v>3</v>
      </c>
      <c r="H74" s="53">
        <v>4</v>
      </c>
    </row>
    <row r="75" spans="1:8" x14ac:dyDescent="0.15">
      <c r="A75" s="30" t="s">
        <v>217</v>
      </c>
      <c r="B75" s="39"/>
      <c r="C75" s="39"/>
      <c r="D75" s="39"/>
      <c r="E75" s="54">
        <v>2</v>
      </c>
      <c r="F75" s="54">
        <v>3</v>
      </c>
      <c r="G75" s="54">
        <v>3</v>
      </c>
      <c r="H75" s="54">
        <v>4</v>
      </c>
    </row>
    <row r="76" spans="1:8" ht="11.25" thickBot="1" x14ac:dyDescent="0.2"/>
    <row r="77" spans="1:8" ht="11.25" thickBot="1" x14ac:dyDescent="0.2">
      <c r="A77" s="149" t="s">
        <v>64</v>
      </c>
      <c r="B77" s="150"/>
      <c r="C77" s="150"/>
      <c r="D77" s="150"/>
      <c r="E77" s="150"/>
      <c r="F77" s="150"/>
      <c r="G77" s="150"/>
      <c r="H77" s="151"/>
    </row>
    <row r="78" spans="1:8" ht="11.25" thickBot="1" x14ac:dyDescent="0.2">
      <c r="A78" s="26" t="s">
        <v>212</v>
      </c>
      <c r="B78" s="25" t="s">
        <v>37</v>
      </c>
      <c r="C78" s="26" t="s">
        <v>38</v>
      </c>
      <c r="D78" s="26" t="s">
        <v>39</v>
      </c>
      <c r="E78" s="26" t="s">
        <v>60</v>
      </c>
      <c r="F78" s="26" t="s">
        <v>61</v>
      </c>
      <c r="G78" s="26" t="s">
        <v>62</v>
      </c>
      <c r="H78" s="26" t="s">
        <v>81</v>
      </c>
    </row>
    <row r="79" spans="1:8" x14ac:dyDescent="0.15">
      <c r="A79" s="28" t="s">
        <v>216</v>
      </c>
      <c r="B79" s="43"/>
      <c r="C79" s="43"/>
      <c r="D79" s="43">
        <v>18000</v>
      </c>
      <c r="E79" s="55">
        <f>+D79*(1+'FIXED EXPENSES'!$F$3)</f>
        <v>18900</v>
      </c>
      <c r="F79" s="55">
        <f>+E79*(1+'FIXED EXPENSES'!$F$3)</f>
        <v>19845</v>
      </c>
      <c r="G79" s="55">
        <f>+F79*(1+'FIXED EXPENSES'!$F$3)</f>
        <v>20837.25</v>
      </c>
      <c r="H79" s="55">
        <f>+G79*(1+'FIXED EXPENSES'!$F$3)</f>
        <v>21879.112499999999</v>
      </c>
    </row>
    <row r="80" spans="1:8" x14ac:dyDescent="0.15">
      <c r="A80" s="30" t="s">
        <v>217</v>
      </c>
      <c r="B80" s="43"/>
      <c r="C80" s="43"/>
      <c r="D80" s="43">
        <v>20000</v>
      </c>
      <c r="E80" s="55">
        <f>+D80*(1+'FIXED EXPENSES'!$F$3)</f>
        <v>21000</v>
      </c>
      <c r="F80" s="55">
        <f>+E80*(1+'FIXED EXPENSES'!$F$3)</f>
        <v>22050</v>
      </c>
      <c r="G80" s="55">
        <f>+F80*(1+'FIXED EXPENSES'!$F$3)</f>
        <v>23152.5</v>
      </c>
      <c r="H80" s="55">
        <f>+G80*(1+'FIXED EXPENSES'!$F$3)</f>
        <v>24310.125</v>
      </c>
    </row>
    <row r="81" spans="1:8" ht="11.25" thickBot="1" x14ac:dyDescent="0.2"/>
    <row r="82" spans="1:8" ht="11.25" thickBot="1" x14ac:dyDescent="0.2">
      <c r="A82" s="26" t="s">
        <v>213</v>
      </c>
      <c r="B82" s="25" t="s">
        <v>37</v>
      </c>
      <c r="C82" s="26" t="s">
        <v>38</v>
      </c>
      <c r="D82" s="26" t="s">
        <v>39</v>
      </c>
      <c r="E82" s="26" t="s">
        <v>60</v>
      </c>
      <c r="F82" s="26" t="s">
        <v>61</v>
      </c>
      <c r="G82" s="26" t="s">
        <v>62</v>
      </c>
      <c r="H82" s="26" t="s">
        <v>81</v>
      </c>
    </row>
    <row r="83" spans="1:8" x14ac:dyDescent="0.15">
      <c r="A83" s="28" t="s">
        <v>216</v>
      </c>
      <c r="B83" s="57"/>
      <c r="C83" s="58"/>
      <c r="D83" s="58">
        <f t="shared" ref="D83:H84" si="20">+D74*D79*(1+$K$23)</f>
        <v>0</v>
      </c>
      <c r="E83" s="59">
        <f t="shared" si="20"/>
        <v>50274</v>
      </c>
      <c r="F83" s="59">
        <f t="shared" si="20"/>
        <v>79181.55</v>
      </c>
      <c r="G83" s="59">
        <f t="shared" si="20"/>
        <v>83140.627500000002</v>
      </c>
      <c r="H83" s="59">
        <f t="shared" si="20"/>
        <v>116396.87850000001</v>
      </c>
    </row>
    <row r="84" spans="1:8" x14ac:dyDescent="0.15">
      <c r="A84" s="30" t="s">
        <v>217</v>
      </c>
      <c r="B84" s="51"/>
      <c r="C84" s="52"/>
      <c r="D84" s="52">
        <f t="shared" si="20"/>
        <v>0</v>
      </c>
      <c r="E84" s="55">
        <f t="shared" si="20"/>
        <v>55860</v>
      </c>
      <c r="F84" s="55">
        <f t="shared" si="20"/>
        <v>87979.5</v>
      </c>
      <c r="G84" s="55">
        <f t="shared" si="20"/>
        <v>92378.475000000006</v>
      </c>
      <c r="H84" s="55">
        <f t="shared" si="20"/>
        <v>129329.86500000001</v>
      </c>
    </row>
    <row r="86" spans="1:8" ht="11.25" thickBot="1" x14ac:dyDescent="0.2"/>
    <row r="87" spans="1:8" ht="11.25" thickBot="1" x14ac:dyDescent="0.2">
      <c r="A87" s="24" t="s">
        <v>204</v>
      </c>
      <c r="B87" s="25" t="s">
        <v>37</v>
      </c>
      <c r="C87" s="26" t="s">
        <v>38</v>
      </c>
      <c r="D87" s="26" t="s">
        <v>39</v>
      </c>
      <c r="E87" s="26" t="s">
        <v>60</v>
      </c>
      <c r="F87" s="26" t="s">
        <v>61</v>
      </c>
      <c r="G87" s="26" t="s">
        <v>62</v>
      </c>
      <c r="H87" s="26" t="s">
        <v>81</v>
      </c>
    </row>
    <row r="88" spans="1:8" x14ac:dyDescent="0.15">
      <c r="A88" s="28" t="s">
        <v>218</v>
      </c>
      <c r="B88" s="29"/>
      <c r="C88" s="29"/>
      <c r="D88" s="29"/>
      <c r="E88" s="60">
        <v>2</v>
      </c>
      <c r="F88" s="60">
        <v>4</v>
      </c>
      <c r="G88" s="60">
        <v>8</v>
      </c>
      <c r="H88" s="60">
        <v>10</v>
      </c>
    </row>
    <row r="89" spans="1:8" x14ac:dyDescent="0.15">
      <c r="A89" s="30" t="s">
        <v>219</v>
      </c>
      <c r="B89" s="39"/>
      <c r="C89" s="39"/>
      <c r="D89" s="39"/>
      <c r="E89" s="61">
        <v>1</v>
      </c>
      <c r="F89" s="61">
        <v>1</v>
      </c>
      <c r="G89" s="61">
        <v>1</v>
      </c>
      <c r="H89" s="61">
        <v>1</v>
      </c>
    </row>
    <row r="90" spans="1:8" ht="11.25" thickBot="1" x14ac:dyDescent="0.2"/>
    <row r="91" spans="1:8" ht="11.25" thickBot="1" x14ac:dyDescent="0.2">
      <c r="A91" s="149" t="s">
        <v>64</v>
      </c>
      <c r="B91" s="150"/>
      <c r="C91" s="150"/>
      <c r="D91" s="150"/>
      <c r="E91" s="150"/>
      <c r="F91" s="150"/>
      <c r="G91" s="150"/>
      <c r="H91" s="151"/>
    </row>
    <row r="92" spans="1:8" ht="11.25" thickBot="1" x14ac:dyDescent="0.2">
      <c r="A92" s="26" t="s">
        <v>205</v>
      </c>
      <c r="B92" s="25" t="s">
        <v>37</v>
      </c>
      <c r="C92" s="26" t="s">
        <v>38</v>
      </c>
      <c r="D92" s="26" t="s">
        <v>39</v>
      </c>
      <c r="E92" s="26" t="s">
        <v>60</v>
      </c>
      <c r="F92" s="26" t="s">
        <v>61</v>
      </c>
      <c r="G92" s="26" t="s">
        <v>62</v>
      </c>
      <c r="H92" s="26" t="s">
        <v>81</v>
      </c>
    </row>
    <row r="93" spans="1:8" x14ac:dyDescent="0.15">
      <c r="A93" s="28" t="s">
        <v>102</v>
      </c>
      <c r="B93" s="43"/>
      <c r="C93" s="43"/>
      <c r="D93" s="43">
        <v>18000</v>
      </c>
      <c r="E93" s="62">
        <f>+D93*(1+'FIXED EXPENSES'!$F$3)</f>
        <v>18900</v>
      </c>
      <c r="F93" s="62">
        <f>+E93*(1+'FIXED EXPENSES'!$F$3)</f>
        <v>19845</v>
      </c>
      <c r="G93" s="62">
        <f>+F93*(1+'FIXED EXPENSES'!$F$3)</f>
        <v>20837.25</v>
      </c>
      <c r="H93" s="62">
        <f>+G93*(1+'FIXED EXPENSES'!$F$3)</f>
        <v>21879.112499999999</v>
      </c>
    </row>
    <row r="94" spans="1:8" x14ac:dyDescent="0.15">
      <c r="A94" s="30" t="s">
        <v>103</v>
      </c>
      <c r="B94" s="43"/>
      <c r="C94" s="43"/>
      <c r="D94" s="43">
        <v>20000</v>
      </c>
      <c r="E94" s="62">
        <f>+D94*(1+'FIXED EXPENSES'!$F$3)</f>
        <v>21000</v>
      </c>
      <c r="F94" s="62">
        <f>+E94*(1+'FIXED EXPENSES'!$F$3)</f>
        <v>22050</v>
      </c>
      <c r="G94" s="62">
        <f>+F94*(1+'FIXED EXPENSES'!$F$3)</f>
        <v>23152.5</v>
      </c>
      <c r="H94" s="62">
        <f>+G94*(1+'FIXED EXPENSES'!$F$3)</f>
        <v>24310.125</v>
      </c>
    </row>
    <row r="95" spans="1:8" ht="11.25" thickBot="1" x14ac:dyDescent="0.2"/>
    <row r="96" spans="1:8" ht="11.25" thickBot="1" x14ac:dyDescent="0.2">
      <c r="A96" s="26" t="s">
        <v>206</v>
      </c>
      <c r="B96" s="25" t="s">
        <v>37</v>
      </c>
      <c r="C96" s="26" t="s">
        <v>38</v>
      </c>
      <c r="D96" s="26" t="s">
        <v>39</v>
      </c>
      <c r="E96" s="26" t="s">
        <v>60</v>
      </c>
      <c r="F96" s="26" t="s">
        <v>61</v>
      </c>
      <c r="G96" s="26" t="s">
        <v>62</v>
      </c>
      <c r="H96" s="26" t="s">
        <v>81</v>
      </c>
    </row>
    <row r="97" spans="1:8" x14ac:dyDescent="0.15">
      <c r="A97" s="28" t="s">
        <v>218</v>
      </c>
      <c r="B97" s="48"/>
      <c r="C97" s="49"/>
      <c r="D97" s="49">
        <f t="shared" ref="D97:H98" si="21">+D88*D93*(1+$K$23)</f>
        <v>0</v>
      </c>
      <c r="E97" s="62">
        <f t="shared" si="21"/>
        <v>50274</v>
      </c>
      <c r="F97" s="62">
        <f t="shared" si="21"/>
        <v>105575.40000000001</v>
      </c>
      <c r="G97" s="62">
        <f t="shared" si="21"/>
        <v>221708.34000000003</v>
      </c>
      <c r="H97" s="62">
        <f t="shared" si="21"/>
        <v>290992.19625000004</v>
      </c>
    </row>
    <row r="98" spans="1:8" x14ac:dyDescent="0.15">
      <c r="A98" s="30" t="s">
        <v>219</v>
      </c>
      <c r="B98" s="50"/>
      <c r="C98" s="49"/>
      <c r="D98" s="49">
        <f t="shared" si="21"/>
        <v>0</v>
      </c>
      <c r="E98" s="62">
        <f t="shared" si="21"/>
        <v>27930</v>
      </c>
      <c r="F98" s="62">
        <f t="shared" si="21"/>
        <v>29326.5</v>
      </c>
      <c r="G98" s="62">
        <f t="shared" si="21"/>
        <v>30792.825000000001</v>
      </c>
      <c r="H98" s="62">
        <f t="shared" si="21"/>
        <v>32332.466250000001</v>
      </c>
    </row>
    <row r="100" spans="1:8" ht="11.25" thickBot="1" x14ac:dyDescent="0.2"/>
    <row r="101" spans="1:8" ht="11.25" thickBot="1" x14ac:dyDescent="0.2">
      <c r="A101" s="24" t="s">
        <v>208</v>
      </c>
      <c r="B101" s="25" t="s">
        <v>37</v>
      </c>
      <c r="C101" s="26" t="s">
        <v>38</v>
      </c>
      <c r="D101" s="26" t="s">
        <v>39</v>
      </c>
      <c r="E101" s="26" t="s">
        <v>60</v>
      </c>
      <c r="F101" s="26" t="s">
        <v>61</v>
      </c>
      <c r="G101" s="26" t="s">
        <v>62</v>
      </c>
      <c r="H101" s="26" t="s">
        <v>81</v>
      </c>
    </row>
    <row r="102" spans="1:8" x14ac:dyDescent="0.15">
      <c r="A102" s="28" t="s">
        <v>220</v>
      </c>
      <c r="B102" s="29"/>
      <c r="C102" s="29"/>
      <c r="D102" s="29"/>
      <c r="E102" s="63">
        <v>1</v>
      </c>
      <c r="F102" s="63">
        <v>2</v>
      </c>
      <c r="G102" s="63">
        <v>2</v>
      </c>
      <c r="H102" s="63">
        <v>2</v>
      </c>
    </row>
    <row r="103" spans="1:8" x14ac:dyDescent="0.15">
      <c r="A103" s="28" t="s">
        <v>221</v>
      </c>
      <c r="B103" s="39"/>
      <c r="C103" s="39"/>
      <c r="D103" s="39">
        <v>0</v>
      </c>
      <c r="E103" s="64">
        <v>1</v>
      </c>
      <c r="F103" s="64">
        <v>1</v>
      </c>
      <c r="G103" s="64">
        <v>1</v>
      </c>
      <c r="H103" s="64">
        <v>1</v>
      </c>
    </row>
    <row r="104" spans="1:8" x14ac:dyDescent="0.15">
      <c r="A104" s="28" t="s">
        <v>222</v>
      </c>
      <c r="B104" s="39"/>
      <c r="C104" s="39"/>
      <c r="D104" s="39">
        <v>0</v>
      </c>
      <c r="E104" s="64">
        <v>0</v>
      </c>
      <c r="F104" s="64">
        <v>1</v>
      </c>
      <c r="G104" s="64">
        <v>1</v>
      </c>
      <c r="H104" s="64">
        <v>1</v>
      </c>
    </row>
    <row r="105" spans="1:8" ht="11.25" thickBot="1" x14ac:dyDescent="0.2"/>
    <row r="106" spans="1:8" ht="11.25" thickBot="1" x14ac:dyDescent="0.2">
      <c r="A106" s="149" t="s">
        <v>64</v>
      </c>
      <c r="B106" s="150"/>
      <c r="C106" s="150"/>
      <c r="D106" s="150"/>
      <c r="E106" s="150"/>
      <c r="F106" s="150"/>
      <c r="G106" s="150"/>
      <c r="H106" s="151"/>
    </row>
    <row r="107" spans="1:8" ht="30" customHeight="1" thickBot="1" x14ac:dyDescent="0.2">
      <c r="A107" s="26" t="s">
        <v>209</v>
      </c>
      <c r="B107" s="25" t="s">
        <v>37</v>
      </c>
      <c r="C107" s="26" t="s">
        <v>38</v>
      </c>
      <c r="D107" s="26" t="s">
        <v>39</v>
      </c>
      <c r="E107" s="26" t="s">
        <v>60</v>
      </c>
      <c r="F107" s="26" t="s">
        <v>61</v>
      </c>
      <c r="G107" s="26" t="s">
        <v>62</v>
      </c>
      <c r="H107" s="26" t="s">
        <v>81</v>
      </c>
    </row>
    <row r="108" spans="1:8" x14ac:dyDescent="0.15">
      <c r="A108" s="28" t="s">
        <v>220</v>
      </c>
      <c r="B108" s="43"/>
      <c r="C108" s="43"/>
      <c r="D108" s="43">
        <v>18000</v>
      </c>
      <c r="E108" s="65">
        <f>+D108*(1+'FIXED EXPENSES'!$F$3)</f>
        <v>18900</v>
      </c>
      <c r="F108" s="65">
        <f>+E108*(1+'FIXED EXPENSES'!$F$3)</f>
        <v>19845</v>
      </c>
      <c r="G108" s="65">
        <f>+F108*(1+'FIXED EXPENSES'!$F$3)</f>
        <v>20837.25</v>
      </c>
      <c r="H108" s="65">
        <f>+G108*(1+'FIXED EXPENSES'!$F$3)</f>
        <v>21879.112499999999</v>
      </c>
    </row>
    <row r="109" spans="1:8" x14ac:dyDescent="0.15">
      <c r="A109" s="28" t="s">
        <v>221</v>
      </c>
      <c r="B109" s="43"/>
      <c r="C109" s="43"/>
      <c r="D109" s="43">
        <v>25000</v>
      </c>
      <c r="E109" s="65">
        <f>+D109*(1+'FIXED EXPENSES'!$F$3)</f>
        <v>26250</v>
      </c>
      <c r="F109" s="65">
        <f>+E109*(1+'FIXED EXPENSES'!$F$3)</f>
        <v>27562.5</v>
      </c>
      <c r="G109" s="65">
        <f>+F109*(1+'FIXED EXPENSES'!$F$3)</f>
        <v>28940.625</v>
      </c>
      <c r="H109" s="65">
        <f>+G109*(1+'FIXED EXPENSES'!$F$3)</f>
        <v>30387.65625</v>
      </c>
    </row>
    <row r="110" spans="1:8" x14ac:dyDescent="0.15">
      <c r="A110" s="28" t="s">
        <v>222</v>
      </c>
      <c r="B110" s="43"/>
      <c r="C110" s="43"/>
      <c r="D110" s="43">
        <v>25000</v>
      </c>
      <c r="E110" s="65">
        <f>+D110*(1+'FIXED EXPENSES'!$F$3)</f>
        <v>26250</v>
      </c>
      <c r="F110" s="65">
        <f>+E110*(1+'FIXED EXPENSES'!$F$3)</f>
        <v>27562.5</v>
      </c>
      <c r="G110" s="65">
        <f>+F110*(1+'FIXED EXPENSES'!$F$3)</f>
        <v>28940.625</v>
      </c>
      <c r="H110" s="65">
        <f>+G110*(1+'FIXED EXPENSES'!$F$3)</f>
        <v>30387.65625</v>
      </c>
    </row>
    <row r="111" spans="1:8" ht="11.25" thickBot="1" x14ac:dyDescent="0.2"/>
    <row r="112" spans="1:8" ht="11.25" thickBot="1" x14ac:dyDescent="0.2">
      <c r="A112" s="26" t="s">
        <v>210</v>
      </c>
      <c r="B112" s="25" t="s">
        <v>37</v>
      </c>
      <c r="C112" s="26" t="s">
        <v>38</v>
      </c>
      <c r="D112" s="26" t="s">
        <v>39</v>
      </c>
      <c r="E112" s="26" t="s">
        <v>60</v>
      </c>
      <c r="F112" s="26" t="s">
        <v>61</v>
      </c>
      <c r="G112" s="26" t="s">
        <v>62</v>
      </c>
      <c r="H112" s="26" t="s">
        <v>81</v>
      </c>
    </row>
    <row r="113" spans="1:8" x14ac:dyDescent="0.15">
      <c r="A113" s="28" t="s">
        <v>220</v>
      </c>
      <c r="B113" s="43"/>
      <c r="C113" s="43"/>
      <c r="D113" s="43">
        <f>+D102*D108*(1+$K$23)</f>
        <v>0</v>
      </c>
      <c r="E113" s="65">
        <f t="shared" ref="E113:H113" si="22">+E102*E108*(1+$K$23)</f>
        <v>25137</v>
      </c>
      <c r="F113" s="65">
        <f t="shared" si="22"/>
        <v>52787.700000000004</v>
      </c>
      <c r="G113" s="65">
        <f t="shared" si="22"/>
        <v>55427.085000000006</v>
      </c>
      <c r="H113" s="65">
        <f t="shared" si="22"/>
        <v>58198.439250000003</v>
      </c>
    </row>
    <row r="114" spans="1:8" x14ac:dyDescent="0.15">
      <c r="A114" s="28" t="s">
        <v>221</v>
      </c>
      <c r="B114" s="43"/>
      <c r="C114" s="43"/>
      <c r="D114" s="43">
        <f t="shared" ref="D114:H114" si="23">+D103*D109*(1+$K$23)</f>
        <v>0</v>
      </c>
      <c r="E114" s="65">
        <f t="shared" si="23"/>
        <v>34912.5</v>
      </c>
      <c r="F114" s="65">
        <f t="shared" si="23"/>
        <v>36658.125</v>
      </c>
      <c r="G114" s="65">
        <f t="shared" si="23"/>
        <v>38491.03125</v>
      </c>
      <c r="H114" s="65">
        <f t="shared" si="23"/>
        <v>40415.582812500004</v>
      </c>
    </row>
    <row r="115" spans="1:8" x14ac:dyDescent="0.15">
      <c r="A115" s="28" t="s">
        <v>222</v>
      </c>
      <c r="B115" s="43"/>
      <c r="C115" s="43"/>
      <c r="D115" s="43">
        <f t="shared" ref="D115:H115" si="24">+D104*D110*(1+$K$23)</f>
        <v>0</v>
      </c>
      <c r="E115" s="65">
        <f t="shared" si="24"/>
        <v>0</v>
      </c>
      <c r="F115" s="65">
        <f t="shared" si="24"/>
        <v>36658.125</v>
      </c>
      <c r="G115" s="65">
        <f t="shared" si="24"/>
        <v>38491.03125</v>
      </c>
      <c r="H115" s="65">
        <f t="shared" si="24"/>
        <v>40415.582812500004</v>
      </c>
    </row>
    <row r="117" spans="1:8" ht="11.25" thickBot="1" x14ac:dyDescent="0.2"/>
    <row r="118" spans="1:8" ht="11.25" thickBot="1" x14ac:dyDescent="0.2">
      <c r="A118" s="24" t="s">
        <v>104</v>
      </c>
      <c r="B118" s="25" t="s">
        <v>37</v>
      </c>
      <c r="C118" s="26" t="s">
        <v>38</v>
      </c>
      <c r="D118" s="26" t="s">
        <v>39</v>
      </c>
      <c r="E118" s="26" t="s">
        <v>60</v>
      </c>
      <c r="F118" s="26" t="s">
        <v>61</v>
      </c>
      <c r="G118" s="26" t="s">
        <v>62</v>
      </c>
      <c r="H118" s="26" t="s">
        <v>81</v>
      </c>
    </row>
    <row r="119" spans="1:8" x14ac:dyDescent="0.15">
      <c r="A119" s="28" t="s">
        <v>105</v>
      </c>
      <c r="B119" s="29"/>
      <c r="C119" s="29"/>
      <c r="D119" s="29"/>
      <c r="E119" s="66">
        <v>1</v>
      </c>
      <c r="F119" s="66">
        <v>2</v>
      </c>
      <c r="G119" s="66">
        <v>2</v>
      </c>
      <c r="H119" s="66">
        <v>4</v>
      </c>
    </row>
    <row r="120" spans="1:8" x14ac:dyDescent="0.15">
      <c r="A120" s="30" t="s">
        <v>106</v>
      </c>
      <c r="B120" s="39"/>
      <c r="C120" s="39"/>
      <c r="D120" s="39"/>
      <c r="E120" s="67">
        <v>0</v>
      </c>
      <c r="F120" s="67">
        <v>1</v>
      </c>
      <c r="G120" s="67">
        <v>1</v>
      </c>
      <c r="H120" s="67">
        <v>1</v>
      </c>
    </row>
    <row r="121" spans="1:8" x14ac:dyDescent="0.15">
      <c r="A121" s="30" t="s">
        <v>63</v>
      </c>
      <c r="B121" s="39"/>
      <c r="C121" s="39"/>
      <c r="D121" s="39"/>
      <c r="E121" s="67">
        <v>1</v>
      </c>
      <c r="F121" s="67">
        <v>1</v>
      </c>
      <c r="G121" s="67">
        <v>1</v>
      </c>
      <c r="H121" s="67">
        <v>1</v>
      </c>
    </row>
    <row r="122" spans="1:8" x14ac:dyDescent="0.15">
      <c r="A122" s="30" t="s">
        <v>107</v>
      </c>
      <c r="B122" s="39"/>
      <c r="C122" s="39"/>
      <c r="D122" s="39"/>
      <c r="E122" s="67">
        <v>1</v>
      </c>
      <c r="F122" s="67">
        <v>1</v>
      </c>
      <c r="G122" s="67">
        <v>1</v>
      </c>
      <c r="H122" s="67">
        <v>1</v>
      </c>
    </row>
    <row r="123" spans="1:8" x14ac:dyDescent="0.15">
      <c r="A123" s="30" t="s">
        <v>108</v>
      </c>
      <c r="B123" s="39"/>
      <c r="C123" s="39"/>
      <c r="D123" s="39"/>
      <c r="E123" s="67">
        <v>1</v>
      </c>
      <c r="F123" s="67">
        <v>1</v>
      </c>
      <c r="G123" s="67">
        <v>1</v>
      </c>
      <c r="H123" s="67">
        <v>2</v>
      </c>
    </row>
    <row r="124" spans="1:8" x14ac:dyDescent="0.15">
      <c r="A124" s="30" t="s">
        <v>109</v>
      </c>
      <c r="B124" s="39"/>
      <c r="C124" s="39"/>
      <c r="D124" s="39"/>
      <c r="E124" s="67">
        <v>0</v>
      </c>
      <c r="F124" s="67">
        <v>1</v>
      </c>
      <c r="G124" s="67">
        <v>1</v>
      </c>
      <c r="H124" s="67">
        <v>1</v>
      </c>
    </row>
    <row r="125" spans="1:8" ht="11.25" thickBot="1" x14ac:dyDescent="0.2"/>
    <row r="126" spans="1:8" ht="11.25" thickBot="1" x14ac:dyDescent="0.2">
      <c r="A126" s="149" t="s">
        <v>64</v>
      </c>
      <c r="B126" s="150"/>
      <c r="C126" s="150"/>
      <c r="D126" s="150"/>
      <c r="E126" s="150"/>
      <c r="F126" s="150"/>
      <c r="G126" s="150"/>
      <c r="H126" s="151"/>
    </row>
    <row r="127" spans="1:8" ht="11.25" thickBot="1" x14ac:dyDescent="0.2">
      <c r="A127" s="26" t="s">
        <v>110</v>
      </c>
      <c r="B127" s="25" t="s">
        <v>37</v>
      </c>
      <c r="C127" s="26" t="s">
        <v>38</v>
      </c>
      <c r="D127" s="26" t="s">
        <v>39</v>
      </c>
      <c r="E127" s="26" t="s">
        <v>60</v>
      </c>
      <c r="F127" s="26" t="s">
        <v>61</v>
      </c>
      <c r="G127" s="26" t="s">
        <v>62</v>
      </c>
      <c r="H127" s="26" t="s">
        <v>81</v>
      </c>
    </row>
    <row r="128" spans="1:8" x14ac:dyDescent="0.15">
      <c r="A128" s="28" t="s">
        <v>105</v>
      </c>
      <c r="B128" s="43"/>
      <c r="C128" s="43"/>
      <c r="D128" s="43">
        <v>11000</v>
      </c>
      <c r="E128" s="68">
        <f>+D128*(1+'FIXED EXPENSES'!$F$3)</f>
        <v>11550</v>
      </c>
      <c r="F128" s="68">
        <f>+E128*(1+'FIXED EXPENSES'!$F$3)</f>
        <v>12127.5</v>
      </c>
      <c r="G128" s="68">
        <f>+F128*(1+'FIXED EXPENSES'!$F$3)</f>
        <v>12733.875</v>
      </c>
      <c r="H128" s="68">
        <f>+G128*(1+'FIXED EXPENSES'!$F$3)</f>
        <v>13370.56875</v>
      </c>
    </row>
    <row r="129" spans="1:8" x14ac:dyDescent="0.15">
      <c r="A129" s="30" t="s">
        <v>106</v>
      </c>
      <c r="B129" s="43"/>
      <c r="C129" s="43"/>
      <c r="D129" s="43">
        <v>35000.000000000007</v>
      </c>
      <c r="E129" s="68">
        <f>+D129*(1+'FIXED EXPENSES'!$F$3)</f>
        <v>36750.000000000007</v>
      </c>
      <c r="F129" s="68">
        <f>+E129*(1+'FIXED EXPENSES'!$F$3)</f>
        <v>38587.500000000007</v>
      </c>
      <c r="G129" s="68">
        <f>+F129*(1+'FIXED EXPENSES'!$F$3)</f>
        <v>40516.875000000007</v>
      </c>
      <c r="H129" s="68">
        <f>+G129*(1+'FIXED EXPENSES'!$F$3)</f>
        <v>42542.718750000007</v>
      </c>
    </row>
    <row r="130" spans="1:8" x14ac:dyDescent="0.15">
      <c r="A130" s="30" t="s">
        <v>63</v>
      </c>
      <c r="B130" s="43"/>
      <c r="C130" s="43"/>
      <c r="D130" s="43">
        <v>40000</v>
      </c>
      <c r="E130" s="68">
        <f>+D130*(1+'FIXED EXPENSES'!$F$3)</f>
        <v>42000</v>
      </c>
      <c r="F130" s="68">
        <f>+E130*(1+'FIXED EXPENSES'!$F$3)</f>
        <v>44100</v>
      </c>
      <c r="G130" s="68">
        <f>+F130*(1+'FIXED EXPENSES'!$F$3)</f>
        <v>46305</v>
      </c>
      <c r="H130" s="68">
        <f>+G130*(1+'FIXED EXPENSES'!$F$3)</f>
        <v>48620.25</v>
      </c>
    </row>
    <row r="131" spans="1:8" x14ac:dyDescent="0.15">
      <c r="A131" s="30" t="s">
        <v>107</v>
      </c>
      <c r="B131" s="43"/>
      <c r="C131" s="43"/>
      <c r="D131" s="43">
        <v>30000</v>
      </c>
      <c r="E131" s="68">
        <f>+D131*(1+'FIXED EXPENSES'!$F$3)</f>
        <v>31500</v>
      </c>
      <c r="F131" s="68">
        <f>+E131*(1+'FIXED EXPENSES'!$F$3)</f>
        <v>33075</v>
      </c>
      <c r="G131" s="68">
        <f>+F131*(1+'FIXED EXPENSES'!$F$3)</f>
        <v>34728.75</v>
      </c>
      <c r="H131" s="68">
        <f>+G131*(1+'FIXED EXPENSES'!$F$3)</f>
        <v>36465.1875</v>
      </c>
    </row>
    <row r="132" spans="1:8" x14ac:dyDescent="0.15">
      <c r="A132" s="30" t="s">
        <v>108</v>
      </c>
      <c r="B132" s="43"/>
      <c r="C132" s="43"/>
      <c r="D132" s="43">
        <v>20000</v>
      </c>
      <c r="E132" s="68">
        <f>+D132*(1+'FIXED EXPENSES'!$F$3)</f>
        <v>21000</v>
      </c>
      <c r="F132" s="68">
        <f>+E132*(1+'FIXED EXPENSES'!$F$3)</f>
        <v>22050</v>
      </c>
      <c r="G132" s="68">
        <f>+F132*(1+'FIXED EXPENSES'!$F$3)</f>
        <v>23152.5</v>
      </c>
      <c r="H132" s="68">
        <f>+G132*(1+'FIXED EXPENSES'!$F$3)</f>
        <v>24310.125</v>
      </c>
    </row>
    <row r="133" spans="1:8" x14ac:dyDescent="0.15">
      <c r="A133" s="30" t="s">
        <v>109</v>
      </c>
      <c r="B133" s="43"/>
      <c r="C133" s="43"/>
      <c r="D133" s="43">
        <v>35000.000000000007</v>
      </c>
      <c r="E133" s="68">
        <f>+D133*(1+'FIXED EXPENSES'!$F$3)</f>
        <v>36750.000000000007</v>
      </c>
      <c r="F133" s="68">
        <f>+E133*(1+'FIXED EXPENSES'!$F$3)</f>
        <v>38587.500000000007</v>
      </c>
      <c r="G133" s="68">
        <f>+F133*(1+'FIXED EXPENSES'!$F$3)</f>
        <v>40516.875000000007</v>
      </c>
      <c r="H133" s="68">
        <f>+G133*(1+'FIXED EXPENSES'!$F$3)</f>
        <v>42542.718750000007</v>
      </c>
    </row>
    <row r="134" spans="1:8" ht="11.25" thickBot="1" x14ac:dyDescent="0.2"/>
    <row r="135" spans="1:8" ht="11.25" thickBot="1" x14ac:dyDescent="0.2">
      <c r="A135" s="26" t="s">
        <v>111</v>
      </c>
      <c r="B135" s="25" t="s">
        <v>37</v>
      </c>
      <c r="C135" s="26" t="s">
        <v>38</v>
      </c>
      <c r="D135" s="26" t="s">
        <v>39</v>
      </c>
      <c r="E135" s="26" t="s">
        <v>60</v>
      </c>
      <c r="F135" s="26" t="s">
        <v>61</v>
      </c>
      <c r="G135" s="26" t="s">
        <v>62</v>
      </c>
      <c r="H135" s="26" t="s">
        <v>81</v>
      </c>
    </row>
    <row r="136" spans="1:8" x14ac:dyDescent="0.15">
      <c r="A136" s="28" t="s">
        <v>105</v>
      </c>
      <c r="B136" s="48"/>
      <c r="C136" s="49"/>
      <c r="D136" s="49">
        <f t="shared" ref="D136:H137" si="25">+D128*D119*(1+$K$23)</f>
        <v>0</v>
      </c>
      <c r="E136" s="68">
        <f t="shared" si="25"/>
        <v>15361.5</v>
      </c>
      <c r="F136" s="68">
        <f t="shared" si="25"/>
        <v>32259.15</v>
      </c>
      <c r="G136" s="68">
        <f t="shared" si="25"/>
        <v>33872.107499999998</v>
      </c>
      <c r="H136" s="68">
        <f t="shared" si="25"/>
        <v>71131.425750000009</v>
      </c>
    </row>
    <row r="137" spans="1:8" x14ac:dyDescent="0.15">
      <c r="A137" s="30" t="s">
        <v>106</v>
      </c>
      <c r="B137" s="50"/>
      <c r="C137" s="49"/>
      <c r="D137" s="49">
        <f t="shared" si="25"/>
        <v>0</v>
      </c>
      <c r="E137" s="68">
        <f t="shared" si="25"/>
        <v>0</v>
      </c>
      <c r="F137" s="68">
        <f t="shared" si="25"/>
        <v>51321.375000000015</v>
      </c>
      <c r="G137" s="68">
        <f t="shared" si="25"/>
        <v>53887.443750000013</v>
      </c>
      <c r="H137" s="68">
        <f t="shared" si="25"/>
        <v>56581.81593750001</v>
      </c>
    </row>
    <row r="138" spans="1:8" x14ac:dyDescent="0.15">
      <c r="A138" s="30" t="s">
        <v>63</v>
      </c>
      <c r="B138" s="50"/>
      <c r="C138" s="49"/>
      <c r="D138" s="49">
        <f>+D130*D121</f>
        <v>0</v>
      </c>
      <c r="E138" s="68">
        <f t="shared" ref="E138:H138" si="26">+E130*E121+(300*12)</f>
        <v>45600</v>
      </c>
      <c r="F138" s="68">
        <f t="shared" si="26"/>
        <v>47700</v>
      </c>
      <c r="G138" s="68">
        <f t="shared" si="26"/>
        <v>49905</v>
      </c>
      <c r="H138" s="68">
        <f t="shared" si="26"/>
        <v>52220.25</v>
      </c>
    </row>
    <row r="139" spans="1:8" x14ac:dyDescent="0.15">
      <c r="A139" s="30" t="s">
        <v>107</v>
      </c>
      <c r="B139" s="50"/>
      <c r="C139" s="49"/>
      <c r="D139" s="49">
        <f t="shared" ref="D139:H141" si="27">+D131*D122*(1+$K$23)</f>
        <v>0</v>
      </c>
      <c r="E139" s="68">
        <f t="shared" si="27"/>
        <v>41895</v>
      </c>
      <c r="F139" s="68">
        <f t="shared" si="27"/>
        <v>43989.75</v>
      </c>
      <c r="G139" s="68">
        <f t="shared" si="27"/>
        <v>46189.237500000003</v>
      </c>
      <c r="H139" s="68">
        <f t="shared" si="27"/>
        <v>48498.699375000004</v>
      </c>
    </row>
    <row r="140" spans="1:8" x14ac:dyDescent="0.15">
      <c r="A140" s="30" t="s">
        <v>108</v>
      </c>
      <c r="B140" s="50"/>
      <c r="C140" s="49"/>
      <c r="D140" s="49">
        <f t="shared" si="27"/>
        <v>0</v>
      </c>
      <c r="E140" s="68">
        <f t="shared" si="27"/>
        <v>27930</v>
      </c>
      <c r="F140" s="68">
        <f t="shared" si="27"/>
        <v>29326.5</v>
      </c>
      <c r="G140" s="68">
        <f t="shared" si="27"/>
        <v>30792.825000000001</v>
      </c>
      <c r="H140" s="68">
        <f t="shared" si="27"/>
        <v>64664.932500000003</v>
      </c>
    </row>
    <row r="141" spans="1:8" x14ac:dyDescent="0.15">
      <c r="A141" s="30" t="s">
        <v>109</v>
      </c>
      <c r="B141" s="50"/>
      <c r="C141" s="49"/>
      <c r="D141" s="49">
        <f t="shared" si="27"/>
        <v>0</v>
      </c>
      <c r="E141" s="68">
        <f t="shared" si="27"/>
        <v>0</v>
      </c>
      <c r="F141" s="68">
        <f t="shared" si="27"/>
        <v>51321.375000000015</v>
      </c>
      <c r="G141" s="68">
        <f t="shared" si="27"/>
        <v>53887.443750000013</v>
      </c>
      <c r="H141" s="68">
        <f t="shared" si="27"/>
        <v>56581.81593750001</v>
      </c>
    </row>
    <row r="142" spans="1:8" ht="11.25" thickBot="1" x14ac:dyDescent="0.2"/>
    <row r="143" spans="1:8" ht="11.25" thickBot="1" x14ac:dyDescent="0.2">
      <c r="A143" s="24" t="s">
        <v>112</v>
      </c>
      <c r="B143" s="25" t="s">
        <v>37</v>
      </c>
      <c r="C143" s="26" t="s">
        <v>38</v>
      </c>
      <c r="D143" s="26" t="s">
        <v>39</v>
      </c>
      <c r="E143" s="26" t="s">
        <v>60</v>
      </c>
      <c r="F143" s="26" t="s">
        <v>61</v>
      </c>
      <c r="G143" s="26" t="s">
        <v>62</v>
      </c>
      <c r="H143" s="26" t="s">
        <v>81</v>
      </c>
    </row>
    <row r="144" spans="1:8" x14ac:dyDescent="0.15">
      <c r="A144" s="28" t="s">
        <v>113</v>
      </c>
      <c r="B144" s="29"/>
      <c r="C144" s="29"/>
      <c r="D144" s="29"/>
      <c r="E144" s="69">
        <v>1</v>
      </c>
      <c r="F144" s="69">
        <v>2</v>
      </c>
      <c r="G144" s="69">
        <v>2</v>
      </c>
      <c r="H144" s="69">
        <v>4</v>
      </c>
    </row>
    <row r="145" spans="1:8" x14ac:dyDescent="0.15">
      <c r="A145" s="30" t="s">
        <v>114</v>
      </c>
      <c r="B145" s="39"/>
      <c r="C145" s="39"/>
      <c r="D145" s="39"/>
      <c r="E145" s="69">
        <v>1</v>
      </c>
      <c r="F145" s="69">
        <v>1</v>
      </c>
      <c r="G145" s="69">
        <v>1</v>
      </c>
      <c r="H145" s="70">
        <v>1</v>
      </c>
    </row>
    <row r="146" spans="1:8" x14ac:dyDescent="0.15">
      <c r="A146" s="30" t="s">
        <v>115</v>
      </c>
      <c r="B146" s="39"/>
      <c r="C146" s="39"/>
      <c r="D146" s="39"/>
      <c r="E146" s="70">
        <v>1</v>
      </c>
      <c r="F146" s="70">
        <v>2</v>
      </c>
      <c r="G146" s="70">
        <v>2</v>
      </c>
      <c r="H146" s="70">
        <v>3</v>
      </c>
    </row>
    <row r="147" spans="1:8" x14ac:dyDescent="0.15">
      <c r="A147" s="30" t="s">
        <v>116</v>
      </c>
      <c r="B147" s="39"/>
      <c r="C147" s="39"/>
      <c r="D147" s="39"/>
      <c r="E147" s="70">
        <v>1</v>
      </c>
      <c r="F147" s="70">
        <v>1</v>
      </c>
      <c r="G147" s="70">
        <v>2</v>
      </c>
      <c r="H147" s="70">
        <v>2</v>
      </c>
    </row>
    <row r="148" spans="1:8" x14ac:dyDescent="0.15">
      <c r="A148" s="30" t="s">
        <v>117</v>
      </c>
      <c r="B148" s="39"/>
      <c r="C148" s="39"/>
      <c r="D148" s="39"/>
      <c r="E148" s="70">
        <v>1</v>
      </c>
      <c r="F148" s="70">
        <v>1</v>
      </c>
      <c r="G148" s="70">
        <v>1</v>
      </c>
      <c r="H148" s="70">
        <v>1</v>
      </c>
    </row>
    <row r="149" spans="1:8" x14ac:dyDescent="0.15">
      <c r="A149" s="30" t="s">
        <v>118</v>
      </c>
      <c r="B149" s="39"/>
      <c r="C149" s="39"/>
      <c r="D149" s="39"/>
      <c r="E149" s="70">
        <v>0</v>
      </c>
      <c r="F149" s="70">
        <v>1</v>
      </c>
      <c r="G149" s="70">
        <v>1</v>
      </c>
      <c r="H149" s="70">
        <v>1</v>
      </c>
    </row>
    <row r="150" spans="1:8" ht="11.25" thickBot="1" x14ac:dyDescent="0.2"/>
    <row r="151" spans="1:8" ht="11.25" thickBot="1" x14ac:dyDescent="0.2">
      <c r="A151" s="149" t="s">
        <v>64</v>
      </c>
      <c r="B151" s="150"/>
      <c r="C151" s="150"/>
      <c r="D151" s="150"/>
      <c r="E151" s="150"/>
      <c r="F151" s="150"/>
      <c r="G151" s="150"/>
      <c r="H151" s="151"/>
    </row>
    <row r="152" spans="1:8" ht="11.25" thickBot="1" x14ac:dyDescent="0.2">
      <c r="A152" s="26" t="s">
        <v>119</v>
      </c>
      <c r="B152" s="25" t="s">
        <v>37</v>
      </c>
      <c r="C152" s="26" t="s">
        <v>38</v>
      </c>
      <c r="D152" s="26" t="s">
        <v>39</v>
      </c>
      <c r="E152" s="26" t="s">
        <v>60</v>
      </c>
      <c r="F152" s="26" t="s">
        <v>61</v>
      </c>
      <c r="G152" s="26" t="s">
        <v>62</v>
      </c>
      <c r="H152" s="26" t="s">
        <v>81</v>
      </c>
    </row>
    <row r="153" spans="1:8" x14ac:dyDescent="0.15">
      <c r="A153" s="28" t="s">
        <v>113</v>
      </c>
      <c r="B153" s="43"/>
      <c r="C153" s="43"/>
      <c r="D153" s="43">
        <v>24999.999999999996</v>
      </c>
      <c r="E153" s="71">
        <f>+D153*(1+'FIXED EXPENSES'!$F$3)</f>
        <v>26249.999999999996</v>
      </c>
      <c r="F153" s="71">
        <f>+E153*(1+'FIXED EXPENSES'!$F$3)</f>
        <v>27562.499999999996</v>
      </c>
      <c r="G153" s="71">
        <f>+F153*(1+'FIXED EXPENSES'!$F$3)</f>
        <v>28940.624999999996</v>
      </c>
      <c r="H153" s="71">
        <f>+G153*(1+'FIXED EXPENSES'!$F$3)</f>
        <v>30387.656249999996</v>
      </c>
    </row>
    <row r="154" spans="1:8" x14ac:dyDescent="0.15">
      <c r="A154" s="30" t="s">
        <v>114</v>
      </c>
      <c r="B154" s="43"/>
      <c r="C154" s="43"/>
      <c r="D154" s="43">
        <v>32000.000000000004</v>
      </c>
      <c r="E154" s="71">
        <f>+D154*(1+'FIXED EXPENSES'!$F$3)</f>
        <v>33600.000000000007</v>
      </c>
      <c r="F154" s="71">
        <f>+E154*(1+'FIXED EXPENSES'!$F$3)</f>
        <v>35280.000000000007</v>
      </c>
      <c r="G154" s="71">
        <f>+F154*(1+'FIXED EXPENSES'!$F$3)</f>
        <v>37044.000000000007</v>
      </c>
      <c r="H154" s="71">
        <f>+G154*(1+'FIXED EXPENSES'!$F$3)</f>
        <v>38896.200000000012</v>
      </c>
    </row>
    <row r="155" spans="1:8" x14ac:dyDescent="0.15">
      <c r="A155" s="30" t="s">
        <v>115</v>
      </c>
      <c r="B155" s="43"/>
      <c r="C155" s="43"/>
      <c r="D155" s="43">
        <v>24999.999999999996</v>
      </c>
      <c r="E155" s="71">
        <f>+D155*(1+'FIXED EXPENSES'!$F$3)</f>
        <v>26249.999999999996</v>
      </c>
      <c r="F155" s="71">
        <f>+E155*(1+'FIXED EXPENSES'!$F$3)</f>
        <v>27562.499999999996</v>
      </c>
      <c r="G155" s="71">
        <f>+F155*(1+'FIXED EXPENSES'!$F$3)</f>
        <v>28940.624999999996</v>
      </c>
      <c r="H155" s="71">
        <f>+G155*(1+'FIXED EXPENSES'!$F$3)</f>
        <v>30387.656249999996</v>
      </c>
    </row>
    <row r="156" spans="1:8" x14ac:dyDescent="0.15">
      <c r="A156" s="30" t="s">
        <v>116</v>
      </c>
      <c r="B156" s="43"/>
      <c r="C156" s="43"/>
      <c r="D156" s="43">
        <v>15000</v>
      </c>
      <c r="E156" s="71">
        <f>+D156*(1+'FIXED EXPENSES'!$F$3)</f>
        <v>15750</v>
      </c>
      <c r="F156" s="71">
        <f>+E156*(1+'FIXED EXPENSES'!$F$3)</f>
        <v>16537.5</v>
      </c>
      <c r="G156" s="71">
        <f>+F156*(1+'FIXED EXPENSES'!$F$3)</f>
        <v>17364.375</v>
      </c>
      <c r="H156" s="71">
        <f>+G156*(1+'FIXED EXPENSES'!$F$3)</f>
        <v>18232.59375</v>
      </c>
    </row>
    <row r="157" spans="1:8" x14ac:dyDescent="0.15">
      <c r="A157" s="30" t="s">
        <v>117</v>
      </c>
      <c r="B157" s="43"/>
      <c r="C157" s="43"/>
      <c r="D157" s="43">
        <v>31500</v>
      </c>
      <c r="E157" s="71">
        <f>+D157*(1+'FIXED EXPENSES'!$F$3)</f>
        <v>33075</v>
      </c>
      <c r="F157" s="71">
        <f>+E157*(1+'FIXED EXPENSES'!$F$3)</f>
        <v>34728.75</v>
      </c>
      <c r="G157" s="71">
        <f>+F157*(1+'FIXED EXPENSES'!$F$3)</f>
        <v>36465.1875</v>
      </c>
      <c r="H157" s="71">
        <f>+G157*(1+'FIXED EXPENSES'!$F$3)</f>
        <v>38288.446875000001</v>
      </c>
    </row>
    <row r="158" spans="1:8" x14ac:dyDescent="0.15">
      <c r="A158" s="30" t="s">
        <v>118</v>
      </c>
      <c r="B158" s="43"/>
      <c r="C158" s="43"/>
      <c r="D158" s="43">
        <v>24000</v>
      </c>
      <c r="E158" s="71">
        <f>+D158*(1+'FIXED EXPENSES'!$F$3)</f>
        <v>25200</v>
      </c>
      <c r="F158" s="71">
        <f>+E158*(1+'FIXED EXPENSES'!$F$3)</f>
        <v>26460</v>
      </c>
      <c r="G158" s="71">
        <f>+F158*(1+'FIXED EXPENSES'!$F$3)</f>
        <v>27783</v>
      </c>
      <c r="H158" s="71">
        <f>+G158*(1+'FIXED EXPENSES'!$F$3)</f>
        <v>29172.15</v>
      </c>
    </row>
    <row r="159" spans="1:8" ht="11.25" thickBot="1" x14ac:dyDescent="0.2"/>
    <row r="160" spans="1:8" ht="11.25" thickBot="1" x14ac:dyDescent="0.2">
      <c r="A160" s="26" t="s">
        <v>120</v>
      </c>
      <c r="B160" s="25" t="s">
        <v>37</v>
      </c>
      <c r="C160" s="26" t="s">
        <v>38</v>
      </c>
      <c r="D160" s="26" t="s">
        <v>39</v>
      </c>
      <c r="E160" s="26" t="s">
        <v>60</v>
      </c>
      <c r="F160" s="26" t="s">
        <v>61</v>
      </c>
      <c r="G160" s="26" t="s">
        <v>62</v>
      </c>
      <c r="H160" s="26" t="s">
        <v>81</v>
      </c>
    </row>
    <row r="161" spans="1:8" x14ac:dyDescent="0.15">
      <c r="A161" s="28" t="s">
        <v>113</v>
      </c>
      <c r="B161" s="48"/>
      <c r="C161" s="49"/>
      <c r="D161" s="49">
        <f t="shared" ref="D161:H166" si="28">+D153*D144*(1+$K$23)</f>
        <v>0</v>
      </c>
      <c r="E161" s="71">
        <f t="shared" si="28"/>
        <v>34912.5</v>
      </c>
      <c r="F161" s="71">
        <f t="shared" si="28"/>
        <v>73316.25</v>
      </c>
      <c r="G161" s="71">
        <f t="shared" si="28"/>
        <v>76982.0625</v>
      </c>
      <c r="H161" s="71">
        <f t="shared" si="28"/>
        <v>161662.33124999999</v>
      </c>
    </row>
    <row r="162" spans="1:8" x14ac:dyDescent="0.15">
      <c r="A162" s="30" t="s">
        <v>114</v>
      </c>
      <c r="B162" s="50"/>
      <c r="C162" s="49"/>
      <c r="D162" s="49">
        <f t="shared" si="28"/>
        <v>0</v>
      </c>
      <c r="E162" s="71">
        <f t="shared" si="28"/>
        <v>44688.000000000015</v>
      </c>
      <c r="F162" s="71">
        <f t="shared" si="28"/>
        <v>46922.400000000009</v>
      </c>
      <c r="G162" s="71">
        <f t="shared" si="28"/>
        <v>49268.520000000011</v>
      </c>
      <c r="H162" s="71">
        <f t="shared" si="28"/>
        <v>51731.946000000018</v>
      </c>
    </row>
    <row r="163" spans="1:8" x14ac:dyDescent="0.15">
      <c r="A163" s="30" t="s">
        <v>115</v>
      </c>
      <c r="B163" s="50"/>
      <c r="C163" s="49"/>
      <c r="D163" s="49">
        <f t="shared" si="28"/>
        <v>0</v>
      </c>
      <c r="E163" s="71">
        <f t="shared" si="28"/>
        <v>34912.5</v>
      </c>
      <c r="F163" s="71">
        <f t="shared" si="28"/>
        <v>73316.25</v>
      </c>
      <c r="G163" s="71">
        <f t="shared" si="28"/>
        <v>76982.0625</v>
      </c>
      <c r="H163" s="71">
        <f t="shared" si="28"/>
        <v>121246.74843749999</v>
      </c>
    </row>
    <row r="164" spans="1:8" x14ac:dyDescent="0.15">
      <c r="A164" s="30" t="s">
        <v>116</v>
      </c>
      <c r="B164" s="50"/>
      <c r="C164" s="49"/>
      <c r="D164" s="49">
        <f t="shared" si="28"/>
        <v>0</v>
      </c>
      <c r="E164" s="71">
        <f t="shared" si="28"/>
        <v>20947.5</v>
      </c>
      <c r="F164" s="71">
        <f t="shared" si="28"/>
        <v>21994.875</v>
      </c>
      <c r="G164" s="71">
        <f t="shared" si="28"/>
        <v>46189.237500000003</v>
      </c>
      <c r="H164" s="71">
        <f t="shared" si="28"/>
        <v>48498.699375000004</v>
      </c>
    </row>
    <row r="165" spans="1:8" x14ac:dyDescent="0.15">
      <c r="A165" s="30" t="s">
        <v>117</v>
      </c>
      <c r="B165" s="50"/>
      <c r="C165" s="49"/>
      <c r="D165" s="49">
        <f t="shared" si="28"/>
        <v>0</v>
      </c>
      <c r="E165" s="71">
        <f t="shared" si="28"/>
        <v>43989.75</v>
      </c>
      <c r="F165" s="71">
        <f t="shared" si="28"/>
        <v>46189.237500000003</v>
      </c>
      <c r="G165" s="71">
        <f t="shared" si="28"/>
        <v>48498.699375000004</v>
      </c>
      <c r="H165" s="71">
        <f t="shared" si="28"/>
        <v>50923.634343750004</v>
      </c>
    </row>
    <row r="166" spans="1:8" x14ac:dyDescent="0.15">
      <c r="A166" s="30" t="s">
        <v>118</v>
      </c>
      <c r="B166" s="50"/>
      <c r="C166" s="49"/>
      <c r="D166" s="49">
        <f t="shared" si="28"/>
        <v>0</v>
      </c>
      <c r="E166" s="71">
        <f t="shared" si="28"/>
        <v>0</v>
      </c>
      <c r="F166" s="71">
        <f t="shared" si="28"/>
        <v>35191.800000000003</v>
      </c>
      <c r="G166" s="71">
        <f t="shared" si="28"/>
        <v>36951.39</v>
      </c>
      <c r="H166" s="71">
        <f t="shared" si="28"/>
        <v>38798.959500000004</v>
      </c>
    </row>
  </sheetData>
  <mergeCells count="7">
    <mergeCell ref="B1:D1"/>
    <mergeCell ref="A151:H151"/>
    <mergeCell ref="A39:H39"/>
    <mergeCell ref="A77:H77"/>
    <mergeCell ref="A91:H91"/>
    <mergeCell ref="A106:H106"/>
    <mergeCell ref="A126:H126"/>
  </mergeCells>
  <dataValidations count="5">
    <dataValidation type="decimal" operator="greaterThanOrEqual" allowBlank="1" showInputMessage="1" showErrorMessage="1" sqref="B65664:F65665 IW65664:JA65665 SS65664:SW65665 ACO65664:ACS65665 AMK65664:AMO65665 AWG65664:AWK65665 BGC65664:BGG65665 BPY65664:BQC65665 BZU65664:BZY65665 CJQ65664:CJU65665 CTM65664:CTQ65665 DDI65664:DDM65665 DNE65664:DNI65665 DXA65664:DXE65665 EGW65664:EHA65665 EQS65664:EQW65665 FAO65664:FAS65665 FKK65664:FKO65665 FUG65664:FUK65665 GEC65664:GEG65665 GNY65664:GOC65665 GXU65664:GXY65665 HHQ65664:HHU65665 HRM65664:HRQ65665 IBI65664:IBM65665 ILE65664:ILI65665 IVA65664:IVE65665 JEW65664:JFA65665 JOS65664:JOW65665 JYO65664:JYS65665 KIK65664:KIO65665 KSG65664:KSK65665 LCC65664:LCG65665 LLY65664:LMC65665 LVU65664:LVY65665 MFQ65664:MFU65665 MPM65664:MPQ65665 MZI65664:MZM65665 NJE65664:NJI65665 NTA65664:NTE65665 OCW65664:ODA65665 OMS65664:OMW65665 OWO65664:OWS65665 PGK65664:PGO65665 PQG65664:PQK65665 QAC65664:QAG65665 QJY65664:QKC65665 QTU65664:QTY65665 RDQ65664:RDU65665 RNM65664:RNQ65665 RXI65664:RXM65665 SHE65664:SHI65665 SRA65664:SRE65665 TAW65664:TBA65665 TKS65664:TKW65665 TUO65664:TUS65665 UEK65664:UEO65665 UOG65664:UOK65665 UYC65664:UYG65665 VHY65664:VIC65665 VRU65664:VRY65665 WBQ65664:WBU65665 WLM65664:WLQ65665 WVI65664:WVM65665 B131200:F131201 IW131200:JA131201 SS131200:SW131201 ACO131200:ACS131201 AMK131200:AMO131201 AWG131200:AWK131201 BGC131200:BGG131201 BPY131200:BQC131201 BZU131200:BZY131201 CJQ131200:CJU131201 CTM131200:CTQ131201 DDI131200:DDM131201 DNE131200:DNI131201 DXA131200:DXE131201 EGW131200:EHA131201 EQS131200:EQW131201 FAO131200:FAS131201 FKK131200:FKO131201 FUG131200:FUK131201 GEC131200:GEG131201 GNY131200:GOC131201 GXU131200:GXY131201 HHQ131200:HHU131201 HRM131200:HRQ131201 IBI131200:IBM131201 ILE131200:ILI131201 IVA131200:IVE131201 JEW131200:JFA131201 JOS131200:JOW131201 JYO131200:JYS131201 KIK131200:KIO131201 KSG131200:KSK131201 LCC131200:LCG131201 LLY131200:LMC131201 LVU131200:LVY131201 MFQ131200:MFU131201 MPM131200:MPQ131201 MZI131200:MZM131201 NJE131200:NJI131201 NTA131200:NTE131201 OCW131200:ODA131201 OMS131200:OMW131201 OWO131200:OWS131201 PGK131200:PGO131201 PQG131200:PQK131201 QAC131200:QAG131201 QJY131200:QKC131201 QTU131200:QTY131201 RDQ131200:RDU131201 RNM131200:RNQ131201 RXI131200:RXM131201 SHE131200:SHI131201 SRA131200:SRE131201 TAW131200:TBA131201 TKS131200:TKW131201 TUO131200:TUS131201 UEK131200:UEO131201 UOG131200:UOK131201 UYC131200:UYG131201 VHY131200:VIC131201 VRU131200:VRY131201 WBQ131200:WBU131201 WLM131200:WLQ131201 WVI131200:WVM131201 B196736:F196737 IW196736:JA196737 SS196736:SW196737 ACO196736:ACS196737 AMK196736:AMO196737 AWG196736:AWK196737 BGC196736:BGG196737 BPY196736:BQC196737 BZU196736:BZY196737 CJQ196736:CJU196737 CTM196736:CTQ196737 DDI196736:DDM196737 DNE196736:DNI196737 DXA196736:DXE196737 EGW196736:EHA196737 EQS196736:EQW196737 FAO196736:FAS196737 FKK196736:FKO196737 FUG196736:FUK196737 GEC196736:GEG196737 GNY196736:GOC196737 GXU196736:GXY196737 HHQ196736:HHU196737 HRM196736:HRQ196737 IBI196736:IBM196737 ILE196736:ILI196737 IVA196736:IVE196737 JEW196736:JFA196737 JOS196736:JOW196737 JYO196736:JYS196737 KIK196736:KIO196737 KSG196736:KSK196737 LCC196736:LCG196737 LLY196736:LMC196737 LVU196736:LVY196737 MFQ196736:MFU196737 MPM196736:MPQ196737 MZI196736:MZM196737 NJE196736:NJI196737 NTA196736:NTE196737 OCW196736:ODA196737 OMS196736:OMW196737 OWO196736:OWS196737 PGK196736:PGO196737 PQG196736:PQK196737 QAC196736:QAG196737 QJY196736:QKC196737 QTU196736:QTY196737 RDQ196736:RDU196737 RNM196736:RNQ196737 RXI196736:RXM196737 SHE196736:SHI196737 SRA196736:SRE196737 TAW196736:TBA196737 TKS196736:TKW196737 TUO196736:TUS196737 UEK196736:UEO196737 UOG196736:UOK196737 UYC196736:UYG196737 VHY196736:VIC196737 VRU196736:VRY196737 WBQ196736:WBU196737 WLM196736:WLQ196737 WVI196736:WVM196737 B262272:F262273 IW262272:JA262273 SS262272:SW262273 ACO262272:ACS262273 AMK262272:AMO262273 AWG262272:AWK262273 BGC262272:BGG262273 BPY262272:BQC262273 BZU262272:BZY262273 CJQ262272:CJU262273 CTM262272:CTQ262273 DDI262272:DDM262273 DNE262272:DNI262273 DXA262272:DXE262273 EGW262272:EHA262273 EQS262272:EQW262273 FAO262272:FAS262273 FKK262272:FKO262273 FUG262272:FUK262273 GEC262272:GEG262273 GNY262272:GOC262273 GXU262272:GXY262273 HHQ262272:HHU262273 HRM262272:HRQ262273 IBI262272:IBM262273 ILE262272:ILI262273 IVA262272:IVE262273 JEW262272:JFA262273 JOS262272:JOW262273 JYO262272:JYS262273 KIK262272:KIO262273 KSG262272:KSK262273 LCC262272:LCG262273 LLY262272:LMC262273 LVU262272:LVY262273 MFQ262272:MFU262273 MPM262272:MPQ262273 MZI262272:MZM262273 NJE262272:NJI262273 NTA262272:NTE262273 OCW262272:ODA262273 OMS262272:OMW262273 OWO262272:OWS262273 PGK262272:PGO262273 PQG262272:PQK262273 QAC262272:QAG262273 QJY262272:QKC262273 QTU262272:QTY262273 RDQ262272:RDU262273 RNM262272:RNQ262273 RXI262272:RXM262273 SHE262272:SHI262273 SRA262272:SRE262273 TAW262272:TBA262273 TKS262272:TKW262273 TUO262272:TUS262273 UEK262272:UEO262273 UOG262272:UOK262273 UYC262272:UYG262273 VHY262272:VIC262273 VRU262272:VRY262273 WBQ262272:WBU262273 WLM262272:WLQ262273 WVI262272:WVM262273 B327808:F327809 IW327808:JA327809 SS327808:SW327809 ACO327808:ACS327809 AMK327808:AMO327809 AWG327808:AWK327809 BGC327808:BGG327809 BPY327808:BQC327809 BZU327808:BZY327809 CJQ327808:CJU327809 CTM327808:CTQ327809 DDI327808:DDM327809 DNE327808:DNI327809 DXA327808:DXE327809 EGW327808:EHA327809 EQS327808:EQW327809 FAO327808:FAS327809 FKK327808:FKO327809 FUG327808:FUK327809 GEC327808:GEG327809 GNY327808:GOC327809 GXU327808:GXY327809 HHQ327808:HHU327809 HRM327808:HRQ327809 IBI327808:IBM327809 ILE327808:ILI327809 IVA327808:IVE327809 JEW327808:JFA327809 JOS327808:JOW327809 JYO327808:JYS327809 KIK327808:KIO327809 KSG327808:KSK327809 LCC327808:LCG327809 LLY327808:LMC327809 LVU327808:LVY327809 MFQ327808:MFU327809 MPM327808:MPQ327809 MZI327808:MZM327809 NJE327808:NJI327809 NTA327808:NTE327809 OCW327808:ODA327809 OMS327808:OMW327809 OWO327808:OWS327809 PGK327808:PGO327809 PQG327808:PQK327809 QAC327808:QAG327809 QJY327808:QKC327809 QTU327808:QTY327809 RDQ327808:RDU327809 RNM327808:RNQ327809 RXI327808:RXM327809 SHE327808:SHI327809 SRA327808:SRE327809 TAW327808:TBA327809 TKS327808:TKW327809 TUO327808:TUS327809 UEK327808:UEO327809 UOG327808:UOK327809 UYC327808:UYG327809 VHY327808:VIC327809 VRU327808:VRY327809 WBQ327808:WBU327809 WLM327808:WLQ327809 WVI327808:WVM327809 B393344:F393345 IW393344:JA393345 SS393344:SW393345 ACO393344:ACS393345 AMK393344:AMO393345 AWG393344:AWK393345 BGC393344:BGG393345 BPY393344:BQC393345 BZU393344:BZY393345 CJQ393344:CJU393345 CTM393344:CTQ393345 DDI393344:DDM393345 DNE393344:DNI393345 DXA393344:DXE393345 EGW393344:EHA393345 EQS393344:EQW393345 FAO393344:FAS393345 FKK393344:FKO393345 FUG393344:FUK393345 GEC393344:GEG393345 GNY393344:GOC393345 GXU393344:GXY393345 HHQ393344:HHU393345 HRM393344:HRQ393345 IBI393344:IBM393345 ILE393344:ILI393345 IVA393344:IVE393345 JEW393344:JFA393345 JOS393344:JOW393345 JYO393344:JYS393345 KIK393344:KIO393345 KSG393344:KSK393345 LCC393344:LCG393345 LLY393344:LMC393345 LVU393344:LVY393345 MFQ393344:MFU393345 MPM393344:MPQ393345 MZI393344:MZM393345 NJE393344:NJI393345 NTA393344:NTE393345 OCW393344:ODA393345 OMS393344:OMW393345 OWO393344:OWS393345 PGK393344:PGO393345 PQG393344:PQK393345 QAC393344:QAG393345 QJY393344:QKC393345 QTU393344:QTY393345 RDQ393344:RDU393345 RNM393344:RNQ393345 RXI393344:RXM393345 SHE393344:SHI393345 SRA393344:SRE393345 TAW393344:TBA393345 TKS393344:TKW393345 TUO393344:TUS393345 UEK393344:UEO393345 UOG393344:UOK393345 UYC393344:UYG393345 VHY393344:VIC393345 VRU393344:VRY393345 WBQ393344:WBU393345 WLM393344:WLQ393345 WVI393344:WVM393345 B458880:F458881 IW458880:JA458881 SS458880:SW458881 ACO458880:ACS458881 AMK458880:AMO458881 AWG458880:AWK458881 BGC458880:BGG458881 BPY458880:BQC458881 BZU458880:BZY458881 CJQ458880:CJU458881 CTM458880:CTQ458881 DDI458880:DDM458881 DNE458880:DNI458881 DXA458880:DXE458881 EGW458880:EHA458881 EQS458880:EQW458881 FAO458880:FAS458881 FKK458880:FKO458881 FUG458880:FUK458881 GEC458880:GEG458881 GNY458880:GOC458881 GXU458880:GXY458881 HHQ458880:HHU458881 HRM458880:HRQ458881 IBI458880:IBM458881 ILE458880:ILI458881 IVA458880:IVE458881 JEW458880:JFA458881 JOS458880:JOW458881 JYO458880:JYS458881 KIK458880:KIO458881 KSG458880:KSK458881 LCC458880:LCG458881 LLY458880:LMC458881 LVU458880:LVY458881 MFQ458880:MFU458881 MPM458880:MPQ458881 MZI458880:MZM458881 NJE458880:NJI458881 NTA458880:NTE458881 OCW458880:ODA458881 OMS458880:OMW458881 OWO458880:OWS458881 PGK458880:PGO458881 PQG458880:PQK458881 QAC458880:QAG458881 QJY458880:QKC458881 QTU458880:QTY458881 RDQ458880:RDU458881 RNM458880:RNQ458881 RXI458880:RXM458881 SHE458880:SHI458881 SRA458880:SRE458881 TAW458880:TBA458881 TKS458880:TKW458881 TUO458880:TUS458881 UEK458880:UEO458881 UOG458880:UOK458881 UYC458880:UYG458881 VHY458880:VIC458881 VRU458880:VRY458881 WBQ458880:WBU458881 WLM458880:WLQ458881 WVI458880:WVM458881 B524416:F524417 IW524416:JA524417 SS524416:SW524417 ACO524416:ACS524417 AMK524416:AMO524417 AWG524416:AWK524417 BGC524416:BGG524417 BPY524416:BQC524417 BZU524416:BZY524417 CJQ524416:CJU524417 CTM524416:CTQ524417 DDI524416:DDM524417 DNE524416:DNI524417 DXA524416:DXE524417 EGW524416:EHA524417 EQS524416:EQW524417 FAO524416:FAS524417 FKK524416:FKO524417 FUG524416:FUK524417 GEC524416:GEG524417 GNY524416:GOC524417 GXU524416:GXY524417 HHQ524416:HHU524417 HRM524416:HRQ524417 IBI524416:IBM524417 ILE524416:ILI524417 IVA524416:IVE524417 JEW524416:JFA524417 JOS524416:JOW524417 JYO524416:JYS524417 KIK524416:KIO524417 KSG524416:KSK524417 LCC524416:LCG524417 LLY524416:LMC524417 LVU524416:LVY524417 MFQ524416:MFU524417 MPM524416:MPQ524417 MZI524416:MZM524417 NJE524416:NJI524417 NTA524416:NTE524417 OCW524416:ODA524417 OMS524416:OMW524417 OWO524416:OWS524417 PGK524416:PGO524417 PQG524416:PQK524417 QAC524416:QAG524417 QJY524416:QKC524417 QTU524416:QTY524417 RDQ524416:RDU524417 RNM524416:RNQ524417 RXI524416:RXM524417 SHE524416:SHI524417 SRA524416:SRE524417 TAW524416:TBA524417 TKS524416:TKW524417 TUO524416:TUS524417 UEK524416:UEO524417 UOG524416:UOK524417 UYC524416:UYG524417 VHY524416:VIC524417 VRU524416:VRY524417 WBQ524416:WBU524417 WLM524416:WLQ524417 WVI524416:WVM524417 B589952:F589953 IW589952:JA589953 SS589952:SW589953 ACO589952:ACS589953 AMK589952:AMO589953 AWG589952:AWK589953 BGC589952:BGG589953 BPY589952:BQC589953 BZU589952:BZY589953 CJQ589952:CJU589953 CTM589952:CTQ589953 DDI589952:DDM589953 DNE589952:DNI589953 DXA589952:DXE589953 EGW589952:EHA589953 EQS589952:EQW589953 FAO589952:FAS589953 FKK589952:FKO589953 FUG589952:FUK589953 GEC589952:GEG589953 GNY589952:GOC589953 GXU589952:GXY589953 HHQ589952:HHU589953 HRM589952:HRQ589953 IBI589952:IBM589953 ILE589952:ILI589953 IVA589952:IVE589953 JEW589952:JFA589953 JOS589952:JOW589953 JYO589952:JYS589953 KIK589952:KIO589953 KSG589952:KSK589953 LCC589952:LCG589953 LLY589952:LMC589953 LVU589952:LVY589953 MFQ589952:MFU589953 MPM589952:MPQ589953 MZI589952:MZM589953 NJE589952:NJI589953 NTA589952:NTE589953 OCW589952:ODA589953 OMS589952:OMW589953 OWO589952:OWS589953 PGK589952:PGO589953 PQG589952:PQK589953 QAC589952:QAG589953 QJY589952:QKC589953 QTU589952:QTY589953 RDQ589952:RDU589953 RNM589952:RNQ589953 RXI589952:RXM589953 SHE589952:SHI589953 SRA589952:SRE589953 TAW589952:TBA589953 TKS589952:TKW589953 TUO589952:TUS589953 UEK589952:UEO589953 UOG589952:UOK589953 UYC589952:UYG589953 VHY589952:VIC589953 VRU589952:VRY589953 WBQ589952:WBU589953 WLM589952:WLQ589953 WVI589952:WVM589953 B655488:F655489 IW655488:JA655489 SS655488:SW655489 ACO655488:ACS655489 AMK655488:AMO655489 AWG655488:AWK655489 BGC655488:BGG655489 BPY655488:BQC655489 BZU655488:BZY655489 CJQ655488:CJU655489 CTM655488:CTQ655489 DDI655488:DDM655489 DNE655488:DNI655489 DXA655488:DXE655489 EGW655488:EHA655489 EQS655488:EQW655489 FAO655488:FAS655489 FKK655488:FKO655489 FUG655488:FUK655489 GEC655488:GEG655489 GNY655488:GOC655489 GXU655488:GXY655489 HHQ655488:HHU655489 HRM655488:HRQ655489 IBI655488:IBM655489 ILE655488:ILI655489 IVA655488:IVE655489 JEW655488:JFA655489 JOS655488:JOW655489 JYO655488:JYS655489 KIK655488:KIO655489 KSG655488:KSK655489 LCC655488:LCG655489 LLY655488:LMC655489 LVU655488:LVY655489 MFQ655488:MFU655489 MPM655488:MPQ655489 MZI655488:MZM655489 NJE655488:NJI655489 NTA655488:NTE655489 OCW655488:ODA655489 OMS655488:OMW655489 OWO655488:OWS655489 PGK655488:PGO655489 PQG655488:PQK655489 QAC655488:QAG655489 QJY655488:QKC655489 QTU655488:QTY655489 RDQ655488:RDU655489 RNM655488:RNQ655489 RXI655488:RXM655489 SHE655488:SHI655489 SRA655488:SRE655489 TAW655488:TBA655489 TKS655488:TKW655489 TUO655488:TUS655489 UEK655488:UEO655489 UOG655488:UOK655489 UYC655488:UYG655489 VHY655488:VIC655489 VRU655488:VRY655489 WBQ655488:WBU655489 WLM655488:WLQ655489 WVI655488:WVM655489 B721024:F721025 IW721024:JA721025 SS721024:SW721025 ACO721024:ACS721025 AMK721024:AMO721025 AWG721024:AWK721025 BGC721024:BGG721025 BPY721024:BQC721025 BZU721024:BZY721025 CJQ721024:CJU721025 CTM721024:CTQ721025 DDI721024:DDM721025 DNE721024:DNI721025 DXA721024:DXE721025 EGW721024:EHA721025 EQS721024:EQW721025 FAO721024:FAS721025 FKK721024:FKO721025 FUG721024:FUK721025 GEC721024:GEG721025 GNY721024:GOC721025 GXU721024:GXY721025 HHQ721024:HHU721025 HRM721024:HRQ721025 IBI721024:IBM721025 ILE721024:ILI721025 IVA721024:IVE721025 JEW721024:JFA721025 JOS721024:JOW721025 JYO721024:JYS721025 KIK721024:KIO721025 KSG721024:KSK721025 LCC721024:LCG721025 LLY721024:LMC721025 LVU721024:LVY721025 MFQ721024:MFU721025 MPM721024:MPQ721025 MZI721024:MZM721025 NJE721024:NJI721025 NTA721024:NTE721025 OCW721024:ODA721025 OMS721024:OMW721025 OWO721024:OWS721025 PGK721024:PGO721025 PQG721024:PQK721025 QAC721024:QAG721025 QJY721024:QKC721025 QTU721024:QTY721025 RDQ721024:RDU721025 RNM721024:RNQ721025 RXI721024:RXM721025 SHE721024:SHI721025 SRA721024:SRE721025 TAW721024:TBA721025 TKS721024:TKW721025 TUO721024:TUS721025 UEK721024:UEO721025 UOG721024:UOK721025 UYC721024:UYG721025 VHY721024:VIC721025 VRU721024:VRY721025 WBQ721024:WBU721025 WLM721024:WLQ721025 WVI721024:WVM721025 B786560:F786561 IW786560:JA786561 SS786560:SW786561 ACO786560:ACS786561 AMK786560:AMO786561 AWG786560:AWK786561 BGC786560:BGG786561 BPY786560:BQC786561 BZU786560:BZY786561 CJQ786560:CJU786561 CTM786560:CTQ786561 DDI786560:DDM786561 DNE786560:DNI786561 DXA786560:DXE786561 EGW786560:EHA786561 EQS786560:EQW786561 FAO786560:FAS786561 FKK786560:FKO786561 FUG786560:FUK786561 GEC786560:GEG786561 GNY786560:GOC786561 GXU786560:GXY786561 HHQ786560:HHU786561 HRM786560:HRQ786561 IBI786560:IBM786561 ILE786560:ILI786561 IVA786560:IVE786561 JEW786560:JFA786561 JOS786560:JOW786561 JYO786560:JYS786561 KIK786560:KIO786561 KSG786560:KSK786561 LCC786560:LCG786561 LLY786560:LMC786561 LVU786560:LVY786561 MFQ786560:MFU786561 MPM786560:MPQ786561 MZI786560:MZM786561 NJE786560:NJI786561 NTA786560:NTE786561 OCW786560:ODA786561 OMS786560:OMW786561 OWO786560:OWS786561 PGK786560:PGO786561 PQG786560:PQK786561 QAC786560:QAG786561 QJY786560:QKC786561 QTU786560:QTY786561 RDQ786560:RDU786561 RNM786560:RNQ786561 RXI786560:RXM786561 SHE786560:SHI786561 SRA786560:SRE786561 TAW786560:TBA786561 TKS786560:TKW786561 TUO786560:TUS786561 UEK786560:UEO786561 UOG786560:UOK786561 UYC786560:UYG786561 VHY786560:VIC786561 VRU786560:VRY786561 WBQ786560:WBU786561 WLM786560:WLQ786561 WVI786560:WVM786561 B852096:F852097 IW852096:JA852097 SS852096:SW852097 ACO852096:ACS852097 AMK852096:AMO852097 AWG852096:AWK852097 BGC852096:BGG852097 BPY852096:BQC852097 BZU852096:BZY852097 CJQ852096:CJU852097 CTM852096:CTQ852097 DDI852096:DDM852097 DNE852096:DNI852097 DXA852096:DXE852097 EGW852096:EHA852097 EQS852096:EQW852097 FAO852096:FAS852097 FKK852096:FKO852097 FUG852096:FUK852097 GEC852096:GEG852097 GNY852096:GOC852097 GXU852096:GXY852097 HHQ852096:HHU852097 HRM852096:HRQ852097 IBI852096:IBM852097 ILE852096:ILI852097 IVA852096:IVE852097 JEW852096:JFA852097 JOS852096:JOW852097 JYO852096:JYS852097 KIK852096:KIO852097 KSG852096:KSK852097 LCC852096:LCG852097 LLY852096:LMC852097 LVU852096:LVY852097 MFQ852096:MFU852097 MPM852096:MPQ852097 MZI852096:MZM852097 NJE852096:NJI852097 NTA852096:NTE852097 OCW852096:ODA852097 OMS852096:OMW852097 OWO852096:OWS852097 PGK852096:PGO852097 PQG852096:PQK852097 QAC852096:QAG852097 QJY852096:QKC852097 QTU852096:QTY852097 RDQ852096:RDU852097 RNM852096:RNQ852097 RXI852096:RXM852097 SHE852096:SHI852097 SRA852096:SRE852097 TAW852096:TBA852097 TKS852096:TKW852097 TUO852096:TUS852097 UEK852096:UEO852097 UOG852096:UOK852097 UYC852096:UYG852097 VHY852096:VIC852097 VRU852096:VRY852097 WBQ852096:WBU852097 WLM852096:WLQ852097 WVI852096:WVM852097 B917632:F917633 IW917632:JA917633 SS917632:SW917633 ACO917632:ACS917633 AMK917632:AMO917633 AWG917632:AWK917633 BGC917632:BGG917633 BPY917632:BQC917633 BZU917632:BZY917633 CJQ917632:CJU917633 CTM917632:CTQ917633 DDI917632:DDM917633 DNE917632:DNI917633 DXA917632:DXE917633 EGW917632:EHA917633 EQS917632:EQW917633 FAO917632:FAS917633 FKK917632:FKO917633 FUG917632:FUK917633 GEC917632:GEG917633 GNY917632:GOC917633 GXU917632:GXY917633 HHQ917632:HHU917633 HRM917632:HRQ917633 IBI917632:IBM917633 ILE917632:ILI917633 IVA917632:IVE917633 JEW917632:JFA917633 JOS917632:JOW917633 JYO917632:JYS917633 KIK917632:KIO917633 KSG917632:KSK917633 LCC917632:LCG917633 LLY917632:LMC917633 LVU917632:LVY917633 MFQ917632:MFU917633 MPM917632:MPQ917633 MZI917632:MZM917633 NJE917632:NJI917633 NTA917632:NTE917633 OCW917632:ODA917633 OMS917632:OMW917633 OWO917632:OWS917633 PGK917632:PGO917633 PQG917632:PQK917633 QAC917632:QAG917633 QJY917632:QKC917633 QTU917632:QTY917633 RDQ917632:RDU917633 RNM917632:RNQ917633 RXI917632:RXM917633 SHE917632:SHI917633 SRA917632:SRE917633 TAW917632:TBA917633 TKS917632:TKW917633 TUO917632:TUS917633 UEK917632:UEO917633 UOG917632:UOK917633 UYC917632:UYG917633 VHY917632:VIC917633 VRU917632:VRY917633 WBQ917632:WBU917633 WLM917632:WLQ917633 WVI917632:WVM917633 B983168:F983169 IW983168:JA983169 SS983168:SW983169 ACO983168:ACS983169 AMK983168:AMO983169 AWG983168:AWK983169 BGC983168:BGG983169 BPY983168:BQC983169 BZU983168:BZY983169 CJQ983168:CJU983169 CTM983168:CTQ983169 DDI983168:DDM983169 DNE983168:DNI983169 DXA983168:DXE983169 EGW983168:EHA983169 EQS983168:EQW983169 FAO983168:FAS983169 FKK983168:FKO983169 FUG983168:FUK983169 GEC983168:GEG983169 GNY983168:GOC983169 GXU983168:GXY983169 HHQ983168:HHU983169 HRM983168:HRQ983169 IBI983168:IBM983169 ILE983168:ILI983169 IVA983168:IVE983169 JEW983168:JFA983169 JOS983168:JOW983169 JYO983168:JYS983169 KIK983168:KIO983169 KSG983168:KSK983169 LCC983168:LCG983169 LLY983168:LMC983169 LVU983168:LVY983169 MFQ983168:MFU983169 MPM983168:MPQ983169 MZI983168:MZM983169 NJE983168:NJI983169 NTA983168:NTE983169 OCW983168:ODA983169 OMS983168:OMW983169 OWO983168:OWS983169 PGK983168:PGO983169 PQG983168:PQK983169 QAC983168:QAG983169 QJY983168:QKC983169 QTU983168:QTY983169 RDQ983168:RDU983169 RNM983168:RNQ983169 RXI983168:RXM983169 SHE983168:SHI983169 SRA983168:SRE983169 TAW983168:TBA983169 TKS983168:TKW983169 TUO983168:TUS983169 UEK983168:UEO983169 UOG983168:UOK983169 UYC983168:UYG983169 VHY983168:VIC983169 VRU983168:VRY983169 WBQ983168:WBU983169 WLM983168:WLQ983169 WVI983168:WVM983169 B65648:F65649 IW65648:JA65649 SS65648:SW65649 ACO65648:ACS65649 AMK65648:AMO65649 AWG65648:AWK65649 BGC65648:BGG65649 BPY65648:BQC65649 BZU65648:BZY65649 CJQ65648:CJU65649 CTM65648:CTQ65649 DDI65648:DDM65649 DNE65648:DNI65649 DXA65648:DXE65649 EGW65648:EHA65649 EQS65648:EQW65649 FAO65648:FAS65649 FKK65648:FKO65649 FUG65648:FUK65649 GEC65648:GEG65649 GNY65648:GOC65649 GXU65648:GXY65649 HHQ65648:HHU65649 HRM65648:HRQ65649 IBI65648:IBM65649 ILE65648:ILI65649 IVA65648:IVE65649 JEW65648:JFA65649 JOS65648:JOW65649 JYO65648:JYS65649 KIK65648:KIO65649 KSG65648:KSK65649 LCC65648:LCG65649 LLY65648:LMC65649 LVU65648:LVY65649 MFQ65648:MFU65649 MPM65648:MPQ65649 MZI65648:MZM65649 NJE65648:NJI65649 NTA65648:NTE65649 OCW65648:ODA65649 OMS65648:OMW65649 OWO65648:OWS65649 PGK65648:PGO65649 PQG65648:PQK65649 QAC65648:QAG65649 QJY65648:QKC65649 QTU65648:QTY65649 RDQ65648:RDU65649 RNM65648:RNQ65649 RXI65648:RXM65649 SHE65648:SHI65649 SRA65648:SRE65649 TAW65648:TBA65649 TKS65648:TKW65649 TUO65648:TUS65649 UEK65648:UEO65649 UOG65648:UOK65649 UYC65648:UYG65649 VHY65648:VIC65649 VRU65648:VRY65649 WBQ65648:WBU65649 WLM65648:WLQ65649 WVI65648:WVM65649 B131184:F131185 IW131184:JA131185 SS131184:SW131185 ACO131184:ACS131185 AMK131184:AMO131185 AWG131184:AWK131185 BGC131184:BGG131185 BPY131184:BQC131185 BZU131184:BZY131185 CJQ131184:CJU131185 CTM131184:CTQ131185 DDI131184:DDM131185 DNE131184:DNI131185 DXA131184:DXE131185 EGW131184:EHA131185 EQS131184:EQW131185 FAO131184:FAS131185 FKK131184:FKO131185 FUG131184:FUK131185 GEC131184:GEG131185 GNY131184:GOC131185 GXU131184:GXY131185 HHQ131184:HHU131185 HRM131184:HRQ131185 IBI131184:IBM131185 ILE131184:ILI131185 IVA131184:IVE131185 JEW131184:JFA131185 JOS131184:JOW131185 JYO131184:JYS131185 KIK131184:KIO131185 KSG131184:KSK131185 LCC131184:LCG131185 LLY131184:LMC131185 LVU131184:LVY131185 MFQ131184:MFU131185 MPM131184:MPQ131185 MZI131184:MZM131185 NJE131184:NJI131185 NTA131184:NTE131185 OCW131184:ODA131185 OMS131184:OMW131185 OWO131184:OWS131185 PGK131184:PGO131185 PQG131184:PQK131185 QAC131184:QAG131185 QJY131184:QKC131185 QTU131184:QTY131185 RDQ131184:RDU131185 RNM131184:RNQ131185 RXI131184:RXM131185 SHE131184:SHI131185 SRA131184:SRE131185 TAW131184:TBA131185 TKS131184:TKW131185 TUO131184:TUS131185 UEK131184:UEO131185 UOG131184:UOK131185 UYC131184:UYG131185 VHY131184:VIC131185 VRU131184:VRY131185 WBQ131184:WBU131185 WLM131184:WLQ131185 WVI131184:WVM131185 B196720:F196721 IW196720:JA196721 SS196720:SW196721 ACO196720:ACS196721 AMK196720:AMO196721 AWG196720:AWK196721 BGC196720:BGG196721 BPY196720:BQC196721 BZU196720:BZY196721 CJQ196720:CJU196721 CTM196720:CTQ196721 DDI196720:DDM196721 DNE196720:DNI196721 DXA196720:DXE196721 EGW196720:EHA196721 EQS196720:EQW196721 FAO196720:FAS196721 FKK196720:FKO196721 FUG196720:FUK196721 GEC196720:GEG196721 GNY196720:GOC196721 GXU196720:GXY196721 HHQ196720:HHU196721 HRM196720:HRQ196721 IBI196720:IBM196721 ILE196720:ILI196721 IVA196720:IVE196721 JEW196720:JFA196721 JOS196720:JOW196721 JYO196720:JYS196721 KIK196720:KIO196721 KSG196720:KSK196721 LCC196720:LCG196721 LLY196720:LMC196721 LVU196720:LVY196721 MFQ196720:MFU196721 MPM196720:MPQ196721 MZI196720:MZM196721 NJE196720:NJI196721 NTA196720:NTE196721 OCW196720:ODA196721 OMS196720:OMW196721 OWO196720:OWS196721 PGK196720:PGO196721 PQG196720:PQK196721 QAC196720:QAG196721 QJY196720:QKC196721 QTU196720:QTY196721 RDQ196720:RDU196721 RNM196720:RNQ196721 RXI196720:RXM196721 SHE196720:SHI196721 SRA196720:SRE196721 TAW196720:TBA196721 TKS196720:TKW196721 TUO196720:TUS196721 UEK196720:UEO196721 UOG196720:UOK196721 UYC196720:UYG196721 VHY196720:VIC196721 VRU196720:VRY196721 WBQ196720:WBU196721 WLM196720:WLQ196721 WVI196720:WVM196721 B262256:F262257 IW262256:JA262257 SS262256:SW262257 ACO262256:ACS262257 AMK262256:AMO262257 AWG262256:AWK262257 BGC262256:BGG262257 BPY262256:BQC262257 BZU262256:BZY262257 CJQ262256:CJU262257 CTM262256:CTQ262257 DDI262256:DDM262257 DNE262256:DNI262257 DXA262256:DXE262257 EGW262256:EHA262257 EQS262256:EQW262257 FAO262256:FAS262257 FKK262256:FKO262257 FUG262256:FUK262257 GEC262256:GEG262257 GNY262256:GOC262257 GXU262256:GXY262257 HHQ262256:HHU262257 HRM262256:HRQ262257 IBI262256:IBM262257 ILE262256:ILI262257 IVA262256:IVE262257 JEW262256:JFA262257 JOS262256:JOW262257 JYO262256:JYS262257 KIK262256:KIO262257 KSG262256:KSK262257 LCC262256:LCG262257 LLY262256:LMC262257 LVU262256:LVY262257 MFQ262256:MFU262257 MPM262256:MPQ262257 MZI262256:MZM262257 NJE262256:NJI262257 NTA262256:NTE262257 OCW262256:ODA262257 OMS262256:OMW262257 OWO262256:OWS262257 PGK262256:PGO262257 PQG262256:PQK262257 QAC262256:QAG262257 QJY262256:QKC262257 QTU262256:QTY262257 RDQ262256:RDU262257 RNM262256:RNQ262257 RXI262256:RXM262257 SHE262256:SHI262257 SRA262256:SRE262257 TAW262256:TBA262257 TKS262256:TKW262257 TUO262256:TUS262257 UEK262256:UEO262257 UOG262256:UOK262257 UYC262256:UYG262257 VHY262256:VIC262257 VRU262256:VRY262257 WBQ262256:WBU262257 WLM262256:WLQ262257 WVI262256:WVM262257 B327792:F327793 IW327792:JA327793 SS327792:SW327793 ACO327792:ACS327793 AMK327792:AMO327793 AWG327792:AWK327793 BGC327792:BGG327793 BPY327792:BQC327793 BZU327792:BZY327793 CJQ327792:CJU327793 CTM327792:CTQ327793 DDI327792:DDM327793 DNE327792:DNI327793 DXA327792:DXE327793 EGW327792:EHA327793 EQS327792:EQW327793 FAO327792:FAS327793 FKK327792:FKO327793 FUG327792:FUK327793 GEC327792:GEG327793 GNY327792:GOC327793 GXU327792:GXY327793 HHQ327792:HHU327793 HRM327792:HRQ327793 IBI327792:IBM327793 ILE327792:ILI327793 IVA327792:IVE327793 JEW327792:JFA327793 JOS327792:JOW327793 JYO327792:JYS327793 KIK327792:KIO327793 KSG327792:KSK327793 LCC327792:LCG327793 LLY327792:LMC327793 LVU327792:LVY327793 MFQ327792:MFU327793 MPM327792:MPQ327793 MZI327792:MZM327793 NJE327792:NJI327793 NTA327792:NTE327793 OCW327792:ODA327793 OMS327792:OMW327793 OWO327792:OWS327793 PGK327792:PGO327793 PQG327792:PQK327793 QAC327792:QAG327793 QJY327792:QKC327793 QTU327792:QTY327793 RDQ327792:RDU327793 RNM327792:RNQ327793 RXI327792:RXM327793 SHE327792:SHI327793 SRA327792:SRE327793 TAW327792:TBA327793 TKS327792:TKW327793 TUO327792:TUS327793 UEK327792:UEO327793 UOG327792:UOK327793 UYC327792:UYG327793 VHY327792:VIC327793 VRU327792:VRY327793 WBQ327792:WBU327793 WLM327792:WLQ327793 WVI327792:WVM327793 B393328:F393329 IW393328:JA393329 SS393328:SW393329 ACO393328:ACS393329 AMK393328:AMO393329 AWG393328:AWK393329 BGC393328:BGG393329 BPY393328:BQC393329 BZU393328:BZY393329 CJQ393328:CJU393329 CTM393328:CTQ393329 DDI393328:DDM393329 DNE393328:DNI393329 DXA393328:DXE393329 EGW393328:EHA393329 EQS393328:EQW393329 FAO393328:FAS393329 FKK393328:FKO393329 FUG393328:FUK393329 GEC393328:GEG393329 GNY393328:GOC393329 GXU393328:GXY393329 HHQ393328:HHU393329 HRM393328:HRQ393329 IBI393328:IBM393329 ILE393328:ILI393329 IVA393328:IVE393329 JEW393328:JFA393329 JOS393328:JOW393329 JYO393328:JYS393329 KIK393328:KIO393329 KSG393328:KSK393329 LCC393328:LCG393329 LLY393328:LMC393329 LVU393328:LVY393329 MFQ393328:MFU393329 MPM393328:MPQ393329 MZI393328:MZM393329 NJE393328:NJI393329 NTA393328:NTE393329 OCW393328:ODA393329 OMS393328:OMW393329 OWO393328:OWS393329 PGK393328:PGO393329 PQG393328:PQK393329 QAC393328:QAG393329 QJY393328:QKC393329 QTU393328:QTY393329 RDQ393328:RDU393329 RNM393328:RNQ393329 RXI393328:RXM393329 SHE393328:SHI393329 SRA393328:SRE393329 TAW393328:TBA393329 TKS393328:TKW393329 TUO393328:TUS393329 UEK393328:UEO393329 UOG393328:UOK393329 UYC393328:UYG393329 VHY393328:VIC393329 VRU393328:VRY393329 WBQ393328:WBU393329 WLM393328:WLQ393329 WVI393328:WVM393329 B458864:F458865 IW458864:JA458865 SS458864:SW458865 ACO458864:ACS458865 AMK458864:AMO458865 AWG458864:AWK458865 BGC458864:BGG458865 BPY458864:BQC458865 BZU458864:BZY458865 CJQ458864:CJU458865 CTM458864:CTQ458865 DDI458864:DDM458865 DNE458864:DNI458865 DXA458864:DXE458865 EGW458864:EHA458865 EQS458864:EQW458865 FAO458864:FAS458865 FKK458864:FKO458865 FUG458864:FUK458865 GEC458864:GEG458865 GNY458864:GOC458865 GXU458864:GXY458865 HHQ458864:HHU458865 HRM458864:HRQ458865 IBI458864:IBM458865 ILE458864:ILI458865 IVA458864:IVE458865 JEW458864:JFA458865 JOS458864:JOW458865 JYO458864:JYS458865 KIK458864:KIO458865 KSG458864:KSK458865 LCC458864:LCG458865 LLY458864:LMC458865 LVU458864:LVY458865 MFQ458864:MFU458865 MPM458864:MPQ458865 MZI458864:MZM458865 NJE458864:NJI458865 NTA458864:NTE458865 OCW458864:ODA458865 OMS458864:OMW458865 OWO458864:OWS458865 PGK458864:PGO458865 PQG458864:PQK458865 QAC458864:QAG458865 QJY458864:QKC458865 QTU458864:QTY458865 RDQ458864:RDU458865 RNM458864:RNQ458865 RXI458864:RXM458865 SHE458864:SHI458865 SRA458864:SRE458865 TAW458864:TBA458865 TKS458864:TKW458865 TUO458864:TUS458865 UEK458864:UEO458865 UOG458864:UOK458865 UYC458864:UYG458865 VHY458864:VIC458865 VRU458864:VRY458865 WBQ458864:WBU458865 WLM458864:WLQ458865 WVI458864:WVM458865 B524400:F524401 IW524400:JA524401 SS524400:SW524401 ACO524400:ACS524401 AMK524400:AMO524401 AWG524400:AWK524401 BGC524400:BGG524401 BPY524400:BQC524401 BZU524400:BZY524401 CJQ524400:CJU524401 CTM524400:CTQ524401 DDI524400:DDM524401 DNE524400:DNI524401 DXA524400:DXE524401 EGW524400:EHA524401 EQS524400:EQW524401 FAO524400:FAS524401 FKK524400:FKO524401 FUG524400:FUK524401 GEC524400:GEG524401 GNY524400:GOC524401 GXU524400:GXY524401 HHQ524400:HHU524401 HRM524400:HRQ524401 IBI524400:IBM524401 ILE524400:ILI524401 IVA524400:IVE524401 JEW524400:JFA524401 JOS524400:JOW524401 JYO524400:JYS524401 KIK524400:KIO524401 KSG524400:KSK524401 LCC524400:LCG524401 LLY524400:LMC524401 LVU524400:LVY524401 MFQ524400:MFU524401 MPM524400:MPQ524401 MZI524400:MZM524401 NJE524400:NJI524401 NTA524400:NTE524401 OCW524400:ODA524401 OMS524400:OMW524401 OWO524400:OWS524401 PGK524400:PGO524401 PQG524400:PQK524401 QAC524400:QAG524401 QJY524400:QKC524401 QTU524400:QTY524401 RDQ524400:RDU524401 RNM524400:RNQ524401 RXI524400:RXM524401 SHE524400:SHI524401 SRA524400:SRE524401 TAW524400:TBA524401 TKS524400:TKW524401 TUO524400:TUS524401 UEK524400:UEO524401 UOG524400:UOK524401 UYC524400:UYG524401 VHY524400:VIC524401 VRU524400:VRY524401 WBQ524400:WBU524401 WLM524400:WLQ524401 WVI524400:WVM524401 B589936:F589937 IW589936:JA589937 SS589936:SW589937 ACO589936:ACS589937 AMK589936:AMO589937 AWG589936:AWK589937 BGC589936:BGG589937 BPY589936:BQC589937 BZU589936:BZY589937 CJQ589936:CJU589937 CTM589936:CTQ589937 DDI589936:DDM589937 DNE589936:DNI589937 DXA589936:DXE589937 EGW589936:EHA589937 EQS589936:EQW589937 FAO589936:FAS589937 FKK589936:FKO589937 FUG589936:FUK589937 GEC589936:GEG589937 GNY589936:GOC589937 GXU589936:GXY589937 HHQ589936:HHU589937 HRM589936:HRQ589937 IBI589936:IBM589937 ILE589936:ILI589937 IVA589936:IVE589937 JEW589936:JFA589937 JOS589936:JOW589937 JYO589936:JYS589937 KIK589936:KIO589937 KSG589936:KSK589937 LCC589936:LCG589937 LLY589936:LMC589937 LVU589936:LVY589937 MFQ589936:MFU589937 MPM589936:MPQ589937 MZI589936:MZM589937 NJE589936:NJI589937 NTA589936:NTE589937 OCW589936:ODA589937 OMS589936:OMW589937 OWO589936:OWS589937 PGK589936:PGO589937 PQG589936:PQK589937 QAC589936:QAG589937 QJY589936:QKC589937 QTU589936:QTY589937 RDQ589936:RDU589937 RNM589936:RNQ589937 RXI589936:RXM589937 SHE589936:SHI589937 SRA589936:SRE589937 TAW589936:TBA589937 TKS589936:TKW589937 TUO589936:TUS589937 UEK589936:UEO589937 UOG589936:UOK589937 UYC589936:UYG589937 VHY589936:VIC589937 VRU589936:VRY589937 WBQ589936:WBU589937 WLM589936:WLQ589937 WVI589936:WVM589937 B655472:F655473 IW655472:JA655473 SS655472:SW655473 ACO655472:ACS655473 AMK655472:AMO655473 AWG655472:AWK655473 BGC655472:BGG655473 BPY655472:BQC655473 BZU655472:BZY655473 CJQ655472:CJU655473 CTM655472:CTQ655473 DDI655472:DDM655473 DNE655472:DNI655473 DXA655472:DXE655473 EGW655472:EHA655473 EQS655472:EQW655473 FAO655472:FAS655473 FKK655472:FKO655473 FUG655472:FUK655473 GEC655472:GEG655473 GNY655472:GOC655473 GXU655472:GXY655473 HHQ655472:HHU655473 HRM655472:HRQ655473 IBI655472:IBM655473 ILE655472:ILI655473 IVA655472:IVE655473 JEW655472:JFA655473 JOS655472:JOW655473 JYO655472:JYS655473 KIK655472:KIO655473 KSG655472:KSK655473 LCC655472:LCG655473 LLY655472:LMC655473 LVU655472:LVY655473 MFQ655472:MFU655473 MPM655472:MPQ655473 MZI655472:MZM655473 NJE655472:NJI655473 NTA655472:NTE655473 OCW655472:ODA655473 OMS655472:OMW655473 OWO655472:OWS655473 PGK655472:PGO655473 PQG655472:PQK655473 QAC655472:QAG655473 QJY655472:QKC655473 QTU655472:QTY655473 RDQ655472:RDU655473 RNM655472:RNQ655473 RXI655472:RXM655473 SHE655472:SHI655473 SRA655472:SRE655473 TAW655472:TBA655473 TKS655472:TKW655473 TUO655472:TUS655473 UEK655472:UEO655473 UOG655472:UOK655473 UYC655472:UYG655473 VHY655472:VIC655473 VRU655472:VRY655473 WBQ655472:WBU655473 WLM655472:WLQ655473 WVI655472:WVM655473 B721008:F721009 IW721008:JA721009 SS721008:SW721009 ACO721008:ACS721009 AMK721008:AMO721009 AWG721008:AWK721009 BGC721008:BGG721009 BPY721008:BQC721009 BZU721008:BZY721009 CJQ721008:CJU721009 CTM721008:CTQ721009 DDI721008:DDM721009 DNE721008:DNI721009 DXA721008:DXE721009 EGW721008:EHA721009 EQS721008:EQW721009 FAO721008:FAS721009 FKK721008:FKO721009 FUG721008:FUK721009 GEC721008:GEG721009 GNY721008:GOC721009 GXU721008:GXY721009 HHQ721008:HHU721009 HRM721008:HRQ721009 IBI721008:IBM721009 ILE721008:ILI721009 IVA721008:IVE721009 JEW721008:JFA721009 JOS721008:JOW721009 JYO721008:JYS721009 KIK721008:KIO721009 KSG721008:KSK721009 LCC721008:LCG721009 LLY721008:LMC721009 LVU721008:LVY721009 MFQ721008:MFU721009 MPM721008:MPQ721009 MZI721008:MZM721009 NJE721008:NJI721009 NTA721008:NTE721009 OCW721008:ODA721009 OMS721008:OMW721009 OWO721008:OWS721009 PGK721008:PGO721009 PQG721008:PQK721009 QAC721008:QAG721009 QJY721008:QKC721009 QTU721008:QTY721009 RDQ721008:RDU721009 RNM721008:RNQ721009 RXI721008:RXM721009 SHE721008:SHI721009 SRA721008:SRE721009 TAW721008:TBA721009 TKS721008:TKW721009 TUO721008:TUS721009 UEK721008:UEO721009 UOG721008:UOK721009 UYC721008:UYG721009 VHY721008:VIC721009 VRU721008:VRY721009 WBQ721008:WBU721009 WLM721008:WLQ721009 WVI721008:WVM721009 B786544:F786545 IW786544:JA786545 SS786544:SW786545 ACO786544:ACS786545 AMK786544:AMO786545 AWG786544:AWK786545 BGC786544:BGG786545 BPY786544:BQC786545 BZU786544:BZY786545 CJQ786544:CJU786545 CTM786544:CTQ786545 DDI786544:DDM786545 DNE786544:DNI786545 DXA786544:DXE786545 EGW786544:EHA786545 EQS786544:EQW786545 FAO786544:FAS786545 FKK786544:FKO786545 FUG786544:FUK786545 GEC786544:GEG786545 GNY786544:GOC786545 GXU786544:GXY786545 HHQ786544:HHU786545 HRM786544:HRQ786545 IBI786544:IBM786545 ILE786544:ILI786545 IVA786544:IVE786545 JEW786544:JFA786545 JOS786544:JOW786545 JYO786544:JYS786545 KIK786544:KIO786545 KSG786544:KSK786545 LCC786544:LCG786545 LLY786544:LMC786545 LVU786544:LVY786545 MFQ786544:MFU786545 MPM786544:MPQ786545 MZI786544:MZM786545 NJE786544:NJI786545 NTA786544:NTE786545 OCW786544:ODA786545 OMS786544:OMW786545 OWO786544:OWS786545 PGK786544:PGO786545 PQG786544:PQK786545 QAC786544:QAG786545 QJY786544:QKC786545 QTU786544:QTY786545 RDQ786544:RDU786545 RNM786544:RNQ786545 RXI786544:RXM786545 SHE786544:SHI786545 SRA786544:SRE786545 TAW786544:TBA786545 TKS786544:TKW786545 TUO786544:TUS786545 UEK786544:UEO786545 UOG786544:UOK786545 UYC786544:UYG786545 VHY786544:VIC786545 VRU786544:VRY786545 WBQ786544:WBU786545 WLM786544:WLQ786545 WVI786544:WVM786545 B852080:F852081 IW852080:JA852081 SS852080:SW852081 ACO852080:ACS852081 AMK852080:AMO852081 AWG852080:AWK852081 BGC852080:BGG852081 BPY852080:BQC852081 BZU852080:BZY852081 CJQ852080:CJU852081 CTM852080:CTQ852081 DDI852080:DDM852081 DNE852080:DNI852081 DXA852080:DXE852081 EGW852080:EHA852081 EQS852080:EQW852081 FAO852080:FAS852081 FKK852080:FKO852081 FUG852080:FUK852081 GEC852080:GEG852081 GNY852080:GOC852081 GXU852080:GXY852081 HHQ852080:HHU852081 HRM852080:HRQ852081 IBI852080:IBM852081 ILE852080:ILI852081 IVA852080:IVE852081 JEW852080:JFA852081 JOS852080:JOW852081 JYO852080:JYS852081 KIK852080:KIO852081 KSG852080:KSK852081 LCC852080:LCG852081 LLY852080:LMC852081 LVU852080:LVY852081 MFQ852080:MFU852081 MPM852080:MPQ852081 MZI852080:MZM852081 NJE852080:NJI852081 NTA852080:NTE852081 OCW852080:ODA852081 OMS852080:OMW852081 OWO852080:OWS852081 PGK852080:PGO852081 PQG852080:PQK852081 QAC852080:QAG852081 QJY852080:QKC852081 QTU852080:QTY852081 RDQ852080:RDU852081 RNM852080:RNQ852081 RXI852080:RXM852081 SHE852080:SHI852081 SRA852080:SRE852081 TAW852080:TBA852081 TKS852080:TKW852081 TUO852080:TUS852081 UEK852080:UEO852081 UOG852080:UOK852081 UYC852080:UYG852081 VHY852080:VIC852081 VRU852080:VRY852081 WBQ852080:WBU852081 WLM852080:WLQ852081 WVI852080:WVM852081 B917616:F917617 IW917616:JA917617 SS917616:SW917617 ACO917616:ACS917617 AMK917616:AMO917617 AWG917616:AWK917617 BGC917616:BGG917617 BPY917616:BQC917617 BZU917616:BZY917617 CJQ917616:CJU917617 CTM917616:CTQ917617 DDI917616:DDM917617 DNE917616:DNI917617 DXA917616:DXE917617 EGW917616:EHA917617 EQS917616:EQW917617 FAO917616:FAS917617 FKK917616:FKO917617 FUG917616:FUK917617 GEC917616:GEG917617 GNY917616:GOC917617 GXU917616:GXY917617 HHQ917616:HHU917617 HRM917616:HRQ917617 IBI917616:IBM917617 ILE917616:ILI917617 IVA917616:IVE917617 JEW917616:JFA917617 JOS917616:JOW917617 JYO917616:JYS917617 KIK917616:KIO917617 KSG917616:KSK917617 LCC917616:LCG917617 LLY917616:LMC917617 LVU917616:LVY917617 MFQ917616:MFU917617 MPM917616:MPQ917617 MZI917616:MZM917617 NJE917616:NJI917617 NTA917616:NTE917617 OCW917616:ODA917617 OMS917616:OMW917617 OWO917616:OWS917617 PGK917616:PGO917617 PQG917616:PQK917617 QAC917616:QAG917617 QJY917616:QKC917617 QTU917616:QTY917617 RDQ917616:RDU917617 RNM917616:RNQ917617 RXI917616:RXM917617 SHE917616:SHI917617 SRA917616:SRE917617 TAW917616:TBA917617 TKS917616:TKW917617 TUO917616:TUS917617 UEK917616:UEO917617 UOG917616:UOK917617 UYC917616:UYG917617 VHY917616:VIC917617 VRU917616:VRY917617 WBQ917616:WBU917617 WLM917616:WLQ917617 WVI917616:WVM917617 B983152:F983153 IW983152:JA983153 SS983152:SW983153 ACO983152:ACS983153 AMK983152:AMO983153 AWG983152:AWK983153 BGC983152:BGG983153 BPY983152:BQC983153 BZU983152:BZY983153 CJQ983152:CJU983153 CTM983152:CTQ983153 DDI983152:DDM983153 DNE983152:DNI983153 DXA983152:DXE983153 EGW983152:EHA983153 EQS983152:EQW983153 FAO983152:FAS983153 FKK983152:FKO983153 FUG983152:FUK983153 GEC983152:GEG983153 GNY983152:GOC983153 GXU983152:GXY983153 HHQ983152:HHU983153 HRM983152:HRQ983153 IBI983152:IBM983153 ILE983152:ILI983153 IVA983152:IVE983153 JEW983152:JFA983153 JOS983152:JOW983153 JYO983152:JYS983153 KIK983152:KIO983153 KSG983152:KSK983153 LCC983152:LCG983153 LLY983152:LMC983153 LVU983152:LVY983153 MFQ983152:MFU983153 MPM983152:MPQ983153 MZI983152:MZM983153 NJE983152:NJI983153 NTA983152:NTE983153 OCW983152:ODA983153 OMS983152:OMW983153 OWO983152:OWS983153 PGK983152:PGO983153 PQG983152:PQK983153 QAC983152:QAG983153 QJY983152:QKC983153 QTU983152:QTY983153 RDQ983152:RDU983153 RNM983152:RNQ983153 RXI983152:RXM983153 SHE983152:SHI983153 SRA983152:SRE983153 TAW983152:TBA983153 TKS983152:TKW983153 TUO983152:TUS983153 UEK983152:UEO983153 UOG983152:UOK983153 UYC983152:UYG983153 VHY983152:VIC983153 VRU983152:VRY983153 WBQ983152:WBU983153 WLM983152:WLQ983153 WVI983152:WVM983153 WVI983134:WVM983141 B65630:F65637 IW65630:JA65637 SS65630:SW65637 ACO65630:ACS65637 AMK65630:AMO65637 AWG65630:AWK65637 BGC65630:BGG65637 BPY65630:BQC65637 BZU65630:BZY65637 CJQ65630:CJU65637 CTM65630:CTQ65637 DDI65630:DDM65637 DNE65630:DNI65637 DXA65630:DXE65637 EGW65630:EHA65637 EQS65630:EQW65637 FAO65630:FAS65637 FKK65630:FKO65637 FUG65630:FUK65637 GEC65630:GEG65637 GNY65630:GOC65637 GXU65630:GXY65637 HHQ65630:HHU65637 HRM65630:HRQ65637 IBI65630:IBM65637 ILE65630:ILI65637 IVA65630:IVE65637 JEW65630:JFA65637 JOS65630:JOW65637 JYO65630:JYS65637 KIK65630:KIO65637 KSG65630:KSK65637 LCC65630:LCG65637 LLY65630:LMC65637 LVU65630:LVY65637 MFQ65630:MFU65637 MPM65630:MPQ65637 MZI65630:MZM65637 NJE65630:NJI65637 NTA65630:NTE65637 OCW65630:ODA65637 OMS65630:OMW65637 OWO65630:OWS65637 PGK65630:PGO65637 PQG65630:PQK65637 QAC65630:QAG65637 QJY65630:QKC65637 QTU65630:QTY65637 RDQ65630:RDU65637 RNM65630:RNQ65637 RXI65630:RXM65637 SHE65630:SHI65637 SRA65630:SRE65637 TAW65630:TBA65637 TKS65630:TKW65637 TUO65630:TUS65637 UEK65630:UEO65637 UOG65630:UOK65637 UYC65630:UYG65637 VHY65630:VIC65637 VRU65630:VRY65637 WBQ65630:WBU65637 WLM65630:WLQ65637 WVI65630:WVM65637 B131166:F131173 IW131166:JA131173 SS131166:SW131173 ACO131166:ACS131173 AMK131166:AMO131173 AWG131166:AWK131173 BGC131166:BGG131173 BPY131166:BQC131173 BZU131166:BZY131173 CJQ131166:CJU131173 CTM131166:CTQ131173 DDI131166:DDM131173 DNE131166:DNI131173 DXA131166:DXE131173 EGW131166:EHA131173 EQS131166:EQW131173 FAO131166:FAS131173 FKK131166:FKO131173 FUG131166:FUK131173 GEC131166:GEG131173 GNY131166:GOC131173 GXU131166:GXY131173 HHQ131166:HHU131173 HRM131166:HRQ131173 IBI131166:IBM131173 ILE131166:ILI131173 IVA131166:IVE131173 JEW131166:JFA131173 JOS131166:JOW131173 JYO131166:JYS131173 KIK131166:KIO131173 KSG131166:KSK131173 LCC131166:LCG131173 LLY131166:LMC131173 LVU131166:LVY131173 MFQ131166:MFU131173 MPM131166:MPQ131173 MZI131166:MZM131173 NJE131166:NJI131173 NTA131166:NTE131173 OCW131166:ODA131173 OMS131166:OMW131173 OWO131166:OWS131173 PGK131166:PGO131173 PQG131166:PQK131173 QAC131166:QAG131173 QJY131166:QKC131173 QTU131166:QTY131173 RDQ131166:RDU131173 RNM131166:RNQ131173 RXI131166:RXM131173 SHE131166:SHI131173 SRA131166:SRE131173 TAW131166:TBA131173 TKS131166:TKW131173 TUO131166:TUS131173 UEK131166:UEO131173 UOG131166:UOK131173 UYC131166:UYG131173 VHY131166:VIC131173 VRU131166:VRY131173 WBQ131166:WBU131173 WLM131166:WLQ131173 WVI131166:WVM131173 B196702:F196709 IW196702:JA196709 SS196702:SW196709 ACO196702:ACS196709 AMK196702:AMO196709 AWG196702:AWK196709 BGC196702:BGG196709 BPY196702:BQC196709 BZU196702:BZY196709 CJQ196702:CJU196709 CTM196702:CTQ196709 DDI196702:DDM196709 DNE196702:DNI196709 DXA196702:DXE196709 EGW196702:EHA196709 EQS196702:EQW196709 FAO196702:FAS196709 FKK196702:FKO196709 FUG196702:FUK196709 GEC196702:GEG196709 GNY196702:GOC196709 GXU196702:GXY196709 HHQ196702:HHU196709 HRM196702:HRQ196709 IBI196702:IBM196709 ILE196702:ILI196709 IVA196702:IVE196709 JEW196702:JFA196709 JOS196702:JOW196709 JYO196702:JYS196709 KIK196702:KIO196709 KSG196702:KSK196709 LCC196702:LCG196709 LLY196702:LMC196709 LVU196702:LVY196709 MFQ196702:MFU196709 MPM196702:MPQ196709 MZI196702:MZM196709 NJE196702:NJI196709 NTA196702:NTE196709 OCW196702:ODA196709 OMS196702:OMW196709 OWO196702:OWS196709 PGK196702:PGO196709 PQG196702:PQK196709 QAC196702:QAG196709 QJY196702:QKC196709 QTU196702:QTY196709 RDQ196702:RDU196709 RNM196702:RNQ196709 RXI196702:RXM196709 SHE196702:SHI196709 SRA196702:SRE196709 TAW196702:TBA196709 TKS196702:TKW196709 TUO196702:TUS196709 UEK196702:UEO196709 UOG196702:UOK196709 UYC196702:UYG196709 VHY196702:VIC196709 VRU196702:VRY196709 WBQ196702:WBU196709 WLM196702:WLQ196709 WVI196702:WVM196709 B262238:F262245 IW262238:JA262245 SS262238:SW262245 ACO262238:ACS262245 AMK262238:AMO262245 AWG262238:AWK262245 BGC262238:BGG262245 BPY262238:BQC262245 BZU262238:BZY262245 CJQ262238:CJU262245 CTM262238:CTQ262245 DDI262238:DDM262245 DNE262238:DNI262245 DXA262238:DXE262245 EGW262238:EHA262245 EQS262238:EQW262245 FAO262238:FAS262245 FKK262238:FKO262245 FUG262238:FUK262245 GEC262238:GEG262245 GNY262238:GOC262245 GXU262238:GXY262245 HHQ262238:HHU262245 HRM262238:HRQ262245 IBI262238:IBM262245 ILE262238:ILI262245 IVA262238:IVE262245 JEW262238:JFA262245 JOS262238:JOW262245 JYO262238:JYS262245 KIK262238:KIO262245 KSG262238:KSK262245 LCC262238:LCG262245 LLY262238:LMC262245 LVU262238:LVY262245 MFQ262238:MFU262245 MPM262238:MPQ262245 MZI262238:MZM262245 NJE262238:NJI262245 NTA262238:NTE262245 OCW262238:ODA262245 OMS262238:OMW262245 OWO262238:OWS262245 PGK262238:PGO262245 PQG262238:PQK262245 QAC262238:QAG262245 QJY262238:QKC262245 QTU262238:QTY262245 RDQ262238:RDU262245 RNM262238:RNQ262245 RXI262238:RXM262245 SHE262238:SHI262245 SRA262238:SRE262245 TAW262238:TBA262245 TKS262238:TKW262245 TUO262238:TUS262245 UEK262238:UEO262245 UOG262238:UOK262245 UYC262238:UYG262245 VHY262238:VIC262245 VRU262238:VRY262245 WBQ262238:WBU262245 WLM262238:WLQ262245 WVI262238:WVM262245 B327774:F327781 IW327774:JA327781 SS327774:SW327781 ACO327774:ACS327781 AMK327774:AMO327781 AWG327774:AWK327781 BGC327774:BGG327781 BPY327774:BQC327781 BZU327774:BZY327781 CJQ327774:CJU327781 CTM327774:CTQ327781 DDI327774:DDM327781 DNE327774:DNI327781 DXA327774:DXE327781 EGW327774:EHA327781 EQS327774:EQW327781 FAO327774:FAS327781 FKK327774:FKO327781 FUG327774:FUK327781 GEC327774:GEG327781 GNY327774:GOC327781 GXU327774:GXY327781 HHQ327774:HHU327781 HRM327774:HRQ327781 IBI327774:IBM327781 ILE327774:ILI327781 IVA327774:IVE327781 JEW327774:JFA327781 JOS327774:JOW327781 JYO327774:JYS327781 KIK327774:KIO327781 KSG327774:KSK327781 LCC327774:LCG327781 LLY327774:LMC327781 LVU327774:LVY327781 MFQ327774:MFU327781 MPM327774:MPQ327781 MZI327774:MZM327781 NJE327774:NJI327781 NTA327774:NTE327781 OCW327774:ODA327781 OMS327774:OMW327781 OWO327774:OWS327781 PGK327774:PGO327781 PQG327774:PQK327781 QAC327774:QAG327781 QJY327774:QKC327781 QTU327774:QTY327781 RDQ327774:RDU327781 RNM327774:RNQ327781 RXI327774:RXM327781 SHE327774:SHI327781 SRA327774:SRE327781 TAW327774:TBA327781 TKS327774:TKW327781 TUO327774:TUS327781 UEK327774:UEO327781 UOG327774:UOK327781 UYC327774:UYG327781 VHY327774:VIC327781 VRU327774:VRY327781 WBQ327774:WBU327781 WLM327774:WLQ327781 WVI327774:WVM327781 B393310:F393317 IW393310:JA393317 SS393310:SW393317 ACO393310:ACS393317 AMK393310:AMO393317 AWG393310:AWK393317 BGC393310:BGG393317 BPY393310:BQC393317 BZU393310:BZY393317 CJQ393310:CJU393317 CTM393310:CTQ393317 DDI393310:DDM393317 DNE393310:DNI393317 DXA393310:DXE393317 EGW393310:EHA393317 EQS393310:EQW393317 FAO393310:FAS393317 FKK393310:FKO393317 FUG393310:FUK393317 GEC393310:GEG393317 GNY393310:GOC393317 GXU393310:GXY393317 HHQ393310:HHU393317 HRM393310:HRQ393317 IBI393310:IBM393317 ILE393310:ILI393317 IVA393310:IVE393317 JEW393310:JFA393317 JOS393310:JOW393317 JYO393310:JYS393317 KIK393310:KIO393317 KSG393310:KSK393317 LCC393310:LCG393317 LLY393310:LMC393317 LVU393310:LVY393317 MFQ393310:MFU393317 MPM393310:MPQ393317 MZI393310:MZM393317 NJE393310:NJI393317 NTA393310:NTE393317 OCW393310:ODA393317 OMS393310:OMW393317 OWO393310:OWS393317 PGK393310:PGO393317 PQG393310:PQK393317 QAC393310:QAG393317 QJY393310:QKC393317 QTU393310:QTY393317 RDQ393310:RDU393317 RNM393310:RNQ393317 RXI393310:RXM393317 SHE393310:SHI393317 SRA393310:SRE393317 TAW393310:TBA393317 TKS393310:TKW393317 TUO393310:TUS393317 UEK393310:UEO393317 UOG393310:UOK393317 UYC393310:UYG393317 VHY393310:VIC393317 VRU393310:VRY393317 WBQ393310:WBU393317 WLM393310:WLQ393317 WVI393310:WVM393317 B458846:F458853 IW458846:JA458853 SS458846:SW458853 ACO458846:ACS458853 AMK458846:AMO458853 AWG458846:AWK458853 BGC458846:BGG458853 BPY458846:BQC458853 BZU458846:BZY458853 CJQ458846:CJU458853 CTM458846:CTQ458853 DDI458846:DDM458853 DNE458846:DNI458853 DXA458846:DXE458853 EGW458846:EHA458853 EQS458846:EQW458853 FAO458846:FAS458853 FKK458846:FKO458853 FUG458846:FUK458853 GEC458846:GEG458853 GNY458846:GOC458853 GXU458846:GXY458853 HHQ458846:HHU458853 HRM458846:HRQ458853 IBI458846:IBM458853 ILE458846:ILI458853 IVA458846:IVE458853 JEW458846:JFA458853 JOS458846:JOW458853 JYO458846:JYS458853 KIK458846:KIO458853 KSG458846:KSK458853 LCC458846:LCG458853 LLY458846:LMC458853 LVU458846:LVY458853 MFQ458846:MFU458853 MPM458846:MPQ458853 MZI458846:MZM458853 NJE458846:NJI458853 NTA458846:NTE458853 OCW458846:ODA458853 OMS458846:OMW458853 OWO458846:OWS458853 PGK458846:PGO458853 PQG458846:PQK458853 QAC458846:QAG458853 QJY458846:QKC458853 QTU458846:QTY458853 RDQ458846:RDU458853 RNM458846:RNQ458853 RXI458846:RXM458853 SHE458846:SHI458853 SRA458846:SRE458853 TAW458846:TBA458853 TKS458846:TKW458853 TUO458846:TUS458853 UEK458846:UEO458853 UOG458846:UOK458853 UYC458846:UYG458853 VHY458846:VIC458853 VRU458846:VRY458853 WBQ458846:WBU458853 WLM458846:WLQ458853 WVI458846:WVM458853 B524382:F524389 IW524382:JA524389 SS524382:SW524389 ACO524382:ACS524389 AMK524382:AMO524389 AWG524382:AWK524389 BGC524382:BGG524389 BPY524382:BQC524389 BZU524382:BZY524389 CJQ524382:CJU524389 CTM524382:CTQ524389 DDI524382:DDM524389 DNE524382:DNI524389 DXA524382:DXE524389 EGW524382:EHA524389 EQS524382:EQW524389 FAO524382:FAS524389 FKK524382:FKO524389 FUG524382:FUK524389 GEC524382:GEG524389 GNY524382:GOC524389 GXU524382:GXY524389 HHQ524382:HHU524389 HRM524382:HRQ524389 IBI524382:IBM524389 ILE524382:ILI524389 IVA524382:IVE524389 JEW524382:JFA524389 JOS524382:JOW524389 JYO524382:JYS524389 KIK524382:KIO524389 KSG524382:KSK524389 LCC524382:LCG524389 LLY524382:LMC524389 LVU524382:LVY524389 MFQ524382:MFU524389 MPM524382:MPQ524389 MZI524382:MZM524389 NJE524382:NJI524389 NTA524382:NTE524389 OCW524382:ODA524389 OMS524382:OMW524389 OWO524382:OWS524389 PGK524382:PGO524389 PQG524382:PQK524389 QAC524382:QAG524389 QJY524382:QKC524389 QTU524382:QTY524389 RDQ524382:RDU524389 RNM524382:RNQ524389 RXI524382:RXM524389 SHE524382:SHI524389 SRA524382:SRE524389 TAW524382:TBA524389 TKS524382:TKW524389 TUO524382:TUS524389 UEK524382:UEO524389 UOG524382:UOK524389 UYC524382:UYG524389 VHY524382:VIC524389 VRU524382:VRY524389 WBQ524382:WBU524389 WLM524382:WLQ524389 WVI524382:WVM524389 B589918:F589925 IW589918:JA589925 SS589918:SW589925 ACO589918:ACS589925 AMK589918:AMO589925 AWG589918:AWK589925 BGC589918:BGG589925 BPY589918:BQC589925 BZU589918:BZY589925 CJQ589918:CJU589925 CTM589918:CTQ589925 DDI589918:DDM589925 DNE589918:DNI589925 DXA589918:DXE589925 EGW589918:EHA589925 EQS589918:EQW589925 FAO589918:FAS589925 FKK589918:FKO589925 FUG589918:FUK589925 GEC589918:GEG589925 GNY589918:GOC589925 GXU589918:GXY589925 HHQ589918:HHU589925 HRM589918:HRQ589925 IBI589918:IBM589925 ILE589918:ILI589925 IVA589918:IVE589925 JEW589918:JFA589925 JOS589918:JOW589925 JYO589918:JYS589925 KIK589918:KIO589925 KSG589918:KSK589925 LCC589918:LCG589925 LLY589918:LMC589925 LVU589918:LVY589925 MFQ589918:MFU589925 MPM589918:MPQ589925 MZI589918:MZM589925 NJE589918:NJI589925 NTA589918:NTE589925 OCW589918:ODA589925 OMS589918:OMW589925 OWO589918:OWS589925 PGK589918:PGO589925 PQG589918:PQK589925 QAC589918:QAG589925 QJY589918:QKC589925 QTU589918:QTY589925 RDQ589918:RDU589925 RNM589918:RNQ589925 RXI589918:RXM589925 SHE589918:SHI589925 SRA589918:SRE589925 TAW589918:TBA589925 TKS589918:TKW589925 TUO589918:TUS589925 UEK589918:UEO589925 UOG589918:UOK589925 UYC589918:UYG589925 VHY589918:VIC589925 VRU589918:VRY589925 WBQ589918:WBU589925 WLM589918:WLQ589925 WVI589918:WVM589925 B655454:F655461 IW655454:JA655461 SS655454:SW655461 ACO655454:ACS655461 AMK655454:AMO655461 AWG655454:AWK655461 BGC655454:BGG655461 BPY655454:BQC655461 BZU655454:BZY655461 CJQ655454:CJU655461 CTM655454:CTQ655461 DDI655454:DDM655461 DNE655454:DNI655461 DXA655454:DXE655461 EGW655454:EHA655461 EQS655454:EQW655461 FAO655454:FAS655461 FKK655454:FKO655461 FUG655454:FUK655461 GEC655454:GEG655461 GNY655454:GOC655461 GXU655454:GXY655461 HHQ655454:HHU655461 HRM655454:HRQ655461 IBI655454:IBM655461 ILE655454:ILI655461 IVA655454:IVE655461 JEW655454:JFA655461 JOS655454:JOW655461 JYO655454:JYS655461 KIK655454:KIO655461 KSG655454:KSK655461 LCC655454:LCG655461 LLY655454:LMC655461 LVU655454:LVY655461 MFQ655454:MFU655461 MPM655454:MPQ655461 MZI655454:MZM655461 NJE655454:NJI655461 NTA655454:NTE655461 OCW655454:ODA655461 OMS655454:OMW655461 OWO655454:OWS655461 PGK655454:PGO655461 PQG655454:PQK655461 QAC655454:QAG655461 QJY655454:QKC655461 QTU655454:QTY655461 RDQ655454:RDU655461 RNM655454:RNQ655461 RXI655454:RXM655461 SHE655454:SHI655461 SRA655454:SRE655461 TAW655454:TBA655461 TKS655454:TKW655461 TUO655454:TUS655461 UEK655454:UEO655461 UOG655454:UOK655461 UYC655454:UYG655461 VHY655454:VIC655461 VRU655454:VRY655461 WBQ655454:WBU655461 WLM655454:WLQ655461 WVI655454:WVM655461 B720990:F720997 IW720990:JA720997 SS720990:SW720997 ACO720990:ACS720997 AMK720990:AMO720997 AWG720990:AWK720997 BGC720990:BGG720997 BPY720990:BQC720997 BZU720990:BZY720997 CJQ720990:CJU720997 CTM720990:CTQ720997 DDI720990:DDM720997 DNE720990:DNI720997 DXA720990:DXE720997 EGW720990:EHA720997 EQS720990:EQW720997 FAO720990:FAS720997 FKK720990:FKO720997 FUG720990:FUK720997 GEC720990:GEG720997 GNY720990:GOC720997 GXU720990:GXY720997 HHQ720990:HHU720997 HRM720990:HRQ720997 IBI720990:IBM720997 ILE720990:ILI720997 IVA720990:IVE720997 JEW720990:JFA720997 JOS720990:JOW720997 JYO720990:JYS720997 KIK720990:KIO720997 KSG720990:KSK720997 LCC720990:LCG720997 LLY720990:LMC720997 LVU720990:LVY720997 MFQ720990:MFU720997 MPM720990:MPQ720997 MZI720990:MZM720997 NJE720990:NJI720997 NTA720990:NTE720997 OCW720990:ODA720997 OMS720990:OMW720997 OWO720990:OWS720997 PGK720990:PGO720997 PQG720990:PQK720997 QAC720990:QAG720997 QJY720990:QKC720997 QTU720990:QTY720997 RDQ720990:RDU720997 RNM720990:RNQ720997 RXI720990:RXM720997 SHE720990:SHI720997 SRA720990:SRE720997 TAW720990:TBA720997 TKS720990:TKW720997 TUO720990:TUS720997 UEK720990:UEO720997 UOG720990:UOK720997 UYC720990:UYG720997 VHY720990:VIC720997 VRU720990:VRY720997 WBQ720990:WBU720997 WLM720990:WLQ720997 WVI720990:WVM720997 B786526:F786533 IW786526:JA786533 SS786526:SW786533 ACO786526:ACS786533 AMK786526:AMO786533 AWG786526:AWK786533 BGC786526:BGG786533 BPY786526:BQC786533 BZU786526:BZY786533 CJQ786526:CJU786533 CTM786526:CTQ786533 DDI786526:DDM786533 DNE786526:DNI786533 DXA786526:DXE786533 EGW786526:EHA786533 EQS786526:EQW786533 FAO786526:FAS786533 FKK786526:FKO786533 FUG786526:FUK786533 GEC786526:GEG786533 GNY786526:GOC786533 GXU786526:GXY786533 HHQ786526:HHU786533 HRM786526:HRQ786533 IBI786526:IBM786533 ILE786526:ILI786533 IVA786526:IVE786533 JEW786526:JFA786533 JOS786526:JOW786533 JYO786526:JYS786533 KIK786526:KIO786533 KSG786526:KSK786533 LCC786526:LCG786533 LLY786526:LMC786533 LVU786526:LVY786533 MFQ786526:MFU786533 MPM786526:MPQ786533 MZI786526:MZM786533 NJE786526:NJI786533 NTA786526:NTE786533 OCW786526:ODA786533 OMS786526:OMW786533 OWO786526:OWS786533 PGK786526:PGO786533 PQG786526:PQK786533 QAC786526:QAG786533 QJY786526:QKC786533 QTU786526:QTY786533 RDQ786526:RDU786533 RNM786526:RNQ786533 RXI786526:RXM786533 SHE786526:SHI786533 SRA786526:SRE786533 TAW786526:TBA786533 TKS786526:TKW786533 TUO786526:TUS786533 UEK786526:UEO786533 UOG786526:UOK786533 UYC786526:UYG786533 VHY786526:VIC786533 VRU786526:VRY786533 WBQ786526:WBU786533 WLM786526:WLQ786533 WVI786526:WVM786533 B852062:F852069 IW852062:JA852069 SS852062:SW852069 ACO852062:ACS852069 AMK852062:AMO852069 AWG852062:AWK852069 BGC852062:BGG852069 BPY852062:BQC852069 BZU852062:BZY852069 CJQ852062:CJU852069 CTM852062:CTQ852069 DDI852062:DDM852069 DNE852062:DNI852069 DXA852062:DXE852069 EGW852062:EHA852069 EQS852062:EQW852069 FAO852062:FAS852069 FKK852062:FKO852069 FUG852062:FUK852069 GEC852062:GEG852069 GNY852062:GOC852069 GXU852062:GXY852069 HHQ852062:HHU852069 HRM852062:HRQ852069 IBI852062:IBM852069 ILE852062:ILI852069 IVA852062:IVE852069 JEW852062:JFA852069 JOS852062:JOW852069 JYO852062:JYS852069 KIK852062:KIO852069 KSG852062:KSK852069 LCC852062:LCG852069 LLY852062:LMC852069 LVU852062:LVY852069 MFQ852062:MFU852069 MPM852062:MPQ852069 MZI852062:MZM852069 NJE852062:NJI852069 NTA852062:NTE852069 OCW852062:ODA852069 OMS852062:OMW852069 OWO852062:OWS852069 PGK852062:PGO852069 PQG852062:PQK852069 QAC852062:QAG852069 QJY852062:QKC852069 QTU852062:QTY852069 RDQ852062:RDU852069 RNM852062:RNQ852069 RXI852062:RXM852069 SHE852062:SHI852069 SRA852062:SRE852069 TAW852062:TBA852069 TKS852062:TKW852069 TUO852062:TUS852069 UEK852062:UEO852069 UOG852062:UOK852069 UYC852062:UYG852069 VHY852062:VIC852069 VRU852062:VRY852069 WBQ852062:WBU852069 WLM852062:WLQ852069 WVI852062:WVM852069 B917598:F917605 IW917598:JA917605 SS917598:SW917605 ACO917598:ACS917605 AMK917598:AMO917605 AWG917598:AWK917605 BGC917598:BGG917605 BPY917598:BQC917605 BZU917598:BZY917605 CJQ917598:CJU917605 CTM917598:CTQ917605 DDI917598:DDM917605 DNE917598:DNI917605 DXA917598:DXE917605 EGW917598:EHA917605 EQS917598:EQW917605 FAO917598:FAS917605 FKK917598:FKO917605 FUG917598:FUK917605 GEC917598:GEG917605 GNY917598:GOC917605 GXU917598:GXY917605 HHQ917598:HHU917605 HRM917598:HRQ917605 IBI917598:IBM917605 ILE917598:ILI917605 IVA917598:IVE917605 JEW917598:JFA917605 JOS917598:JOW917605 JYO917598:JYS917605 KIK917598:KIO917605 KSG917598:KSK917605 LCC917598:LCG917605 LLY917598:LMC917605 LVU917598:LVY917605 MFQ917598:MFU917605 MPM917598:MPQ917605 MZI917598:MZM917605 NJE917598:NJI917605 NTA917598:NTE917605 OCW917598:ODA917605 OMS917598:OMW917605 OWO917598:OWS917605 PGK917598:PGO917605 PQG917598:PQK917605 QAC917598:QAG917605 QJY917598:QKC917605 QTU917598:QTY917605 RDQ917598:RDU917605 RNM917598:RNQ917605 RXI917598:RXM917605 SHE917598:SHI917605 SRA917598:SRE917605 TAW917598:TBA917605 TKS917598:TKW917605 TUO917598:TUS917605 UEK917598:UEO917605 UOG917598:UOK917605 UYC917598:UYG917605 VHY917598:VIC917605 VRU917598:VRY917605 WBQ917598:WBU917605 WLM917598:WLQ917605 WVI917598:WVM917605 B983134:F983141 IW983134:JA983141 SS983134:SW983141 ACO983134:ACS983141 AMK983134:AMO983141 AWG983134:AWK983141 BGC983134:BGG983141 BPY983134:BQC983141 BZU983134:BZY983141 CJQ983134:CJU983141 CTM983134:CTQ983141 DDI983134:DDM983141 DNE983134:DNI983141 DXA983134:DXE983141 EGW983134:EHA983141 EQS983134:EQW983141 FAO983134:FAS983141 FKK983134:FKO983141 FUG983134:FUK983141 GEC983134:GEG983141 GNY983134:GOC983141 GXU983134:GXY983141 HHQ983134:HHU983141 HRM983134:HRQ983141 IBI983134:IBM983141 ILE983134:ILI983141 IVA983134:IVE983141 JEW983134:JFA983141 JOS983134:JOW983141 JYO983134:JYS983141 KIK983134:KIO983141 KSG983134:KSK983141 LCC983134:LCG983141 LLY983134:LMC983141 LVU983134:LVY983141 MFQ983134:MFU983141 MPM983134:MPQ983141 MZI983134:MZM983141 NJE983134:NJI983141 NTA983134:NTE983141 OCW983134:ODA983141 OMS983134:OMW983141 OWO983134:OWS983141 PGK983134:PGO983141 PQG983134:PQK983141 QAC983134:QAG983141 QJY983134:QKC983141 QTU983134:QTY983141 RDQ983134:RDU983141 RNM983134:RNQ983141 RXI983134:RXM983141 SHE983134:SHI983141 SRA983134:SRE983141 TAW983134:TBA983141 TKS983134:TKW983141 TUO983134:TUS983141 UEK983134:UEO983141 UOG983134:UOK983141 UYC983134:UYG983141 VHY983134:VIC983141 VRU983134:VRY983141 WBQ983134:WBU983141 WLM983134:WLQ983141 IW41:JA54 WVI41:WVM54 WLM41:WLQ54 WBQ41:WBU54 VRU41:VRY54 VHY41:VIC54 UYC41:UYG54 UOG41:UOK54 UEK41:UEO54 TUO41:TUS54 TKS41:TKW54 TAW41:TBA54 SRA41:SRE54 SHE41:SHI54 RXI41:RXM54 RNM41:RNQ54 RDQ41:RDU54 QTU41:QTY54 QJY41:QKC54 QAC41:QAG54 PQG41:PQK54 PGK41:PGO54 OWO41:OWS54 OMS41:OMW54 OCW41:ODA54 NTA41:NTE54 NJE41:NJI54 MZI41:MZM54 MPM41:MPQ54 MFQ41:MFU54 LVU41:LVY54 LLY41:LMC54 LCC41:LCG54 KSG41:KSK54 KIK41:KIO54 JYO41:JYS54 JOS41:JOW54 JEW41:JFA54 IVA41:IVE54 ILE41:ILI54 IBI41:IBM54 HRM41:HRQ54 HHQ41:HHU54 GXU41:GXY54 GNY41:GOC54 GEC41:GEG54 FUG41:FUK54 FKK41:FKO54 FAO41:FAS54 EQS41:EQW54 EGW41:EHA54 DXA41:DXE54 DNE41:DNI54 DDI41:DDM54 CTM41:CTQ54 CJQ41:CJU54 BZU41:BZY54 BPY41:BQC54 BGC41:BGG54 AWG41:AWK54 AMK41:AMO54 ACO41:ACS54 SS41:SW54 B41:H54 B79:H80 B93:H94 B108:H110 B113:H115 B128:H133 B153:H158" xr:uid="{00000000-0002-0000-0900-000000000000}">
      <formula1>0</formula1>
    </dataValidation>
    <dataValidation type="whole" allowBlank="1" showInputMessage="1" showErrorMessage="1" sqref="D65644:D65645 IY65644:IY65645 SU65644:SU65645 ACQ65644:ACQ65645 AMM65644:AMM65645 AWI65644:AWI65645 BGE65644:BGE65645 BQA65644:BQA65645 BZW65644:BZW65645 CJS65644:CJS65645 CTO65644:CTO65645 DDK65644:DDK65645 DNG65644:DNG65645 DXC65644:DXC65645 EGY65644:EGY65645 EQU65644:EQU65645 FAQ65644:FAQ65645 FKM65644:FKM65645 FUI65644:FUI65645 GEE65644:GEE65645 GOA65644:GOA65645 GXW65644:GXW65645 HHS65644:HHS65645 HRO65644:HRO65645 IBK65644:IBK65645 ILG65644:ILG65645 IVC65644:IVC65645 JEY65644:JEY65645 JOU65644:JOU65645 JYQ65644:JYQ65645 KIM65644:KIM65645 KSI65644:KSI65645 LCE65644:LCE65645 LMA65644:LMA65645 LVW65644:LVW65645 MFS65644:MFS65645 MPO65644:MPO65645 MZK65644:MZK65645 NJG65644:NJG65645 NTC65644:NTC65645 OCY65644:OCY65645 OMU65644:OMU65645 OWQ65644:OWQ65645 PGM65644:PGM65645 PQI65644:PQI65645 QAE65644:QAE65645 QKA65644:QKA65645 QTW65644:QTW65645 RDS65644:RDS65645 RNO65644:RNO65645 RXK65644:RXK65645 SHG65644:SHG65645 SRC65644:SRC65645 TAY65644:TAY65645 TKU65644:TKU65645 TUQ65644:TUQ65645 UEM65644:UEM65645 UOI65644:UOI65645 UYE65644:UYE65645 VIA65644:VIA65645 VRW65644:VRW65645 WBS65644:WBS65645 WLO65644:WLO65645 WVK65644:WVK65645 D131180:D131181 IY131180:IY131181 SU131180:SU131181 ACQ131180:ACQ131181 AMM131180:AMM131181 AWI131180:AWI131181 BGE131180:BGE131181 BQA131180:BQA131181 BZW131180:BZW131181 CJS131180:CJS131181 CTO131180:CTO131181 DDK131180:DDK131181 DNG131180:DNG131181 DXC131180:DXC131181 EGY131180:EGY131181 EQU131180:EQU131181 FAQ131180:FAQ131181 FKM131180:FKM131181 FUI131180:FUI131181 GEE131180:GEE131181 GOA131180:GOA131181 GXW131180:GXW131181 HHS131180:HHS131181 HRO131180:HRO131181 IBK131180:IBK131181 ILG131180:ILG131181 IVC131180:IVC131181 JEY131180:JEY131181 JOU131180:JOU131181 JYQ131180:JYQ131181 KIM131180:KIM131181 KSI131180:KSI131181 LCE131180:LCE131181 LMA131180:LMA131181 LVW131180:LVW131181 MFS131180:MFS131181 MPO131180:MPO131181 MZK131180:MZK131181 NJG131180:NJG131181 NTC131180:NTC131181 OCY131180:OCY131181 OMU131180:OMU131181 OWQ131180:OWQ131181 PGM131180:PGM131181 PQI131180:PQI131181 QAE131180:QAE131181 QKA131180:QKA131181 QTW131180:QTW131181 RDS131180:RDS131181 RNO131180:RNO131181 RXK131180:RXK131181 SHG131180:SHG131181 SRC131180:SRC131181 TAY131180:TAY131181 TKU131180:TKU131181 TUQ131180:TUQ131181 UEM131180:UEM131181 UOI131180:UOI131181 UYE131180:UYE131181 VIA131180:VIA131181 VRW131180:VRW131181 WBS131180:WBS131181 WLO131180:WLO131181 WVK131180:WVK131181 D196716:D196717 IY196716:IY196717 SU196716:SU196717 ACQ196716:ACQ196717 AMM196716:AMM196717 AWI196716:AWI196717 BGE196716:BGE196717 BQA196716:BQA196717 BZW196716:BZW196717 CJS196716:CJS196717 CTO196716:CTO196717 DDK196716:DDK196717 DNG196716:DNG196717 DXC196716:DXC196717 EGY196716:EGY196717 EQU196716:EQU196717 FAQ196716:FAQ196717 FKM196716:FKM196717 FUI196716:FUI196717 GEE196716:GEE196717 GOA196716:GOA196717 GXW196716:GXW196717 HHS196716:HHS196717 HRO196716:HRO196717 IBK196716:IBK196717 ILG196716:ILG196717 IVC196716:IVC196717 JEY196716:JEY196717 JOU196716:JOU196717 JYQ196716:JYQ196717 KIM196716:KIM196717 KSI196716:KSI196717 LCE196716:LCE196717 LMA196716:LMA196717 LVW196716:LVW196717 MFS196716:MFS196717 MPO196716:MPO196717 MZK196716:MZK196717 NJG196716:NJG196717 NTC196716:NTC196717 OCY196716:OCY196717 OMU196716:OMU196717 OWQ196716:OWQ196717 PGM196716:PGM196717 PQI196716:PQI196717 QAE196716:QAE196717 QKA196716:QKA196717 QTW196716:QTW196717 RDS196716:RDS196717 RNO196716:RNO196717 RXK196716:RXK196717 SHG196716:SHG196717 SRC196716:SRC196717 TAY196716:TAY196717 TKU196716:TKU196717 TUQ196716:TUQ196717 UEM196716:UEM196717 UOI196716:UOI196717 UYE196716:UYE196717 VIA196716:VIA196717 VRW196716:VRW196717 WBS196716:WBS196717 WLO196716:WLO196717 WVK196716:WVK196717 D262252:D262253 IY262252:IY262253 SU262252:SU262253 ACQ262252:ACQ262253 AMM262252:AMM262253 AWI262252:AWI262253 BGE262252:BGE262253 BQA262252:BQA262253 BZW262252:BZW262253 CJS262252:CJS262253 CTO262252:CTO262253 DDK262252:DDK262253 DNG262252:DNG262253 DXC262252:DXC262253 EGY262252:EGY262253 EQU262252:EQU262253 FAQ262252:FAQ262253 FKM262252:FKM262253 FUI262252:FUI262253 GEE262252:GEE262253 GOA262252:GOA262253 GXW262252:GXW262253 HHS262252:HHS262253 HRO262252:HRO262253 IBK262252:IBK262253 ILG262252:ILG262253 IVC262252:IVC262253 JEY262252:JEY262253 JOU262252:JOU262253 JYQ262252:JYQ262253 KIM262252:KIM262253 KSI262252:KSI262253 LCE262252:LCE262253 LMA262252:LMA262253 LVW262252:LVW262253 MFS262252:MFS262253 MPO262252:MPO262253 MZK262252:MZK262253 NJG262252:NJG262253 NTC262252:NTC262253 OCY262252:OCY262253 OMU262252:OMU262253 OWQ262252:OWQ262253 PGM262252:PGM262253 PQI262252:PQI262253 QAE262252:QAE262253 QKA262252:QKA262253 QTW262252:QTW262253 RDS262252:RDS262253 RNO262252:RNO262253 RXK262252:RXK262253 SHG262252:SHG262253 SRC262252:SRC262253 TAY262252:TAY262253 TKU262252:TKU262253 TUQ262252:TUQ262253 UEM262252:UEM262253 UOI262252:UOI262253 UYE262252:UYE262253 VIA262252:VIA262253 VRW262252:VRW262253 WBS262252:WBS262253 WLO262252:WLO262253 WVK262252:WVK262253 D327788:D327789 IY327788:IY327789 SU327788:SU327789 ACQ327788:ACQ327789 AMM327788:AMM327789 AWI327788:AWI327789 BGE327788:BGE327789 BQA327788:BQA327789 BZW327788:BZW327789 CJS327788:CJS327789 CTO327788:CTO327789 DDK327788:DDK327789 DNG327788:DNG327789 DXC327788:DXC327789 EGY327788:EGY327789 EQU327788:EQU327789 FAQ327788:FAQ327789 FKM327788:FKM327789 FUI327788:FUI327789 GEE327788:GEE327789 GOA327788:GOA327789 GXW327788:GXW327789 HHS327788:HHS327789 HRO327788:HRO327789 IBK327788:IBK327789 ILG327788:ILG327789 IVC327788:IVC327789 JEY327788:JEY327789 JOU327788:JOU327789 JYQ327788:JYQ327789 KIM327788:KIM327789 KSI327788:KSI327789 LCE327788:LCE327789 LMA327788:LMA327789 LVW327788:LVW327789 MFS327788:MFS327789 MPO327788:MPO327789 MZK327788:MZK327789 NJG327788:NJG327789 NTC327788:NTC327789 OCY327788:OCY327789 OMU327788:OMU327789 OWQ327788:OWQ327789 PGM327788:PGM327789 PQI327788:PQI327789 QAE327788:QAE327789 QKA327788:QKA327789 QTW327788:QTW327789 RDS327788:RDS327789 RNO327788:RNO327789 RXK327788:RXK327789 SHG327788:SHG327789 SRC327788:SRC327789 TAY327788:TAY327789 TKU327788:TKU327789 TUQ327788:TUQ327789 UEM327788:UEM327789 UOI327788:UOI327789 UYE327788:UYE327789 VIA327788:VIA327789 VRW327788:VRW327789 WBS327788:WBS327789 WLO327788:WLO327789 WVK327788:WVK327789 D393324:D393325 IY393324:IY393325 SU393324:SU393325 ACQ393324:ACQ393325 AMM393324:AMM393325 AWI393324:AWI393325 BGE393324:BGE393325 BQA393324:BQA393325 BZW393324:BZW393325 CJS393324:CJS393325 CTO393324:CTO393325 DDK393324:DDK393325 DNG393324:DNG393325 DXC393324:DXC393325 EGY393324:EGY393325 EQU393324:EQU393325 FAQ393324:FAQ393325 FKM393324:FKM393325 FUI393324:FUI393325 GEE393324:GEE393325 GOA393324:GOA393325 GXW393324:GXW393325 HHS393324:HHS393325 HRO393324:HRO393325 IBK393324:IBK393325 ILG393324:ILG393325 IVC393324:IVC393325 JEY393324:JEY393325 JOU393324:JOU393325 JYQ393324:JYQ393325 KIM393324:KIM393325 KSI393324:KSI393325 LCE393324:LCE393325 LMA393324:LMA393325 LVW393324:LVW393325 MFS393324:MFS393325 MPO393324:MPO393325 MZK393324:MZK393325 NJG393324:NJG393325 NTC393324:NTC393325 OCY393324:OCY393325 OMU393324:OMU393325 OWQ393324:OWQ393325 PGM393324:PGM393325 PQI393324:PQI393325 QAE393324:QAE393325 QKA393324:QKA393325 QTW393324:QTW393325 RDS393324:RDS393325 RNO393324:RNO393325 RXK393324:RXK393325 SHG393324:SHG393325 SRC393324:SRC393325 TAY393324:TAY393325 TKU393324:TKU393325 TUQ393324:TUQ393325 UEM393324:UEM393325 UOI393324:UOI393325 UYE393324:UYE393325 VIA393324:VIA393325 VRW393324:VRW393325 WBS393324:WBS393325 WLO393324:WLO393325 WVK393324:WVK393325 D458860:D458861 IY458860:IY458861 SU458860:SU458861 ACQ458860:ACQ458861 AMM458860:AMM458861 AWI458860:AWI458861 BGE458860:BGE458861 BQA458860:BQA458861 BZW458860:BZW458861 CJS458860:CJS458861 CTO458860:CTO458861 DDK458860:DDK458861 DNG458860:DNG458861 DXC458860:DXC458861 EGY458860:EGY458861 EQU458860:EQU458861 FAQ458860:FAQ458861 FKM458860:FKM458861 FUI458860:FUI458861 GEE458860:GEE458861 GOA458860:GOA458861 GXW458860:GXW458861 HHS458860:HHS458861 HRO458860:HRO458861 IBK458860:IBK458861 ILG458860:ILG458861 IVC458860:IVC458861 JEY458860:JEY458861 JOU458860:JOU458861 JYQ458860:JYQ458861 KIM458860:KIM458861 KSI458860:KSI458861 LCE458860:LCE458861 LMA458860:LMA458861 LVW458860:LVW458861 MFS458860:MFS458861 MPO458860:MPO458861 MZK458860:MZK458861 NJG458860:NJG458861 NTC458860:NTC458861 OCY458860:OCY458861 OMU458860:OMU458861 OWQ458860:OWQ458861 PGM458860:PGM458861 PQI458860:PQI458861 QAE458860:QAE458861 QKA458860:QKA458861 QTW458860:QTW458861 RDS458860:RDS458861 RNO458860:RNO458861 RXK458860:RXK458861 SHG458860:SHG458861 SRC458860:SRC458861 TAY458860:TAY458861 TKU458860:TKU458861 TUQ458860:TUQ458861 UEM458860:UEM458861 UOI458860:UOI458861 UYE458860:UYE458861 VIA458860:VIA458861 VRW458860:VRW458861 WBS458860:WBS458861 WLO458860:WLO458861 WVK458860:WVK458861 D524396:D524397 IY524396:IY524397 SU524396:SU524397 ACQ524396:ACQ524397 AMM524396:AMM524397 AWI524396:AWI524397 BGE524396:BGE524397 BQA524396:BQA524397 BZW524396:BZW524397 CJS524396:CJS524397 CTO524396:CTO524397 DDK524396:DDK524397 DNG524396:DNG524397 DXC524396:DXC524397 EGY524396:EGY524397 EQU524396:EQU524397 FAQ524396:FAQ524397 FKM524396:FKM524397 FUI524396:FUI524397 GEE524396:GEE524397 GOA524396:GOA524397 GXW524396:GXW524397 HHS524396:HHS524397 HRO524396:HRO524397 IBK524396:IBK524397 ILG524396:ILG524397 IVC524396:IVC524397 JEY524396:JEY524397 JOU524396:JOU524397 JYQ524396:JYQ524397 KIM524396:KIM524397 KSI524396:KSI524397 LCE524396:LCE524397 LMA524396:LMA524397 LVW524396:LVW524397 MFS524396:MFS524397 MPO524396:MPO524397 MZK524396:MZK524397 NJG524396:NJG524397 NTC524396:NTC524397 OCY524396:OCY524397 OMU524396:OMU524397 OWQ524396:OWQ524397 PGM524396:PGM524397 PQI524396:PQI524397 QAE524396:QAE524397 QKA524396:QKA524397 QTW524396:QTW524397 RDS524396:RDS524397 RNO524396:RNO524397 RXK524396:RXK524397 SHG524396:SHG524397 SRC524396:SRC524397 TAY524396:TAY524397 TKU524396:TKU524397 TUQ524396:TUQ524397 UEM524396:UEM524397 UOI524396:UOI524397 UYE524396:UYE524397 VIA524396:VIA524397 VRW524396:VRW524397 WBS524396:WBS524397 WLO524396:WLO524397 WVK524396:WVK524397 D589932:D589933 IY589932:IY589933 SU589932:SU589933 ACQ589932:ACQ589933 AMM589932:AMM589933 AWI589932:AWI589933 BGE589932:BGE589933 BQA589932:BQA589933 BZW589932:BZW589933 CJS589932:CJS589933 CTO589932:CTO589933 DDK589932:DDK589933 DNG589932:DNG589933 DXC589932:DXC589933 EGY589932:EGY589933 EQU589932:EQU589933 FAQ589932:FAQ589933 FKM589932:FKM589933 FUI589932:FUI589933 GEE589932:GEE589933 GOA589932:GOA589933 GXW589932:GXW589933 HHS589932:HHS589933 HRO589932:HRO589933 IBK589932:IBK589933 ILG589932:ILG589933 IVC589932:IVC589933 JEY589932:JEY589933 JOU589932:JOU589933 JYQ589932:JYQ589933 KIM589932:KIM589933 KSI589932:KSI589933 LCE589932:LCE589933 LMA589932:LMA589933 LVW589932:LVW589933 MFS589932:MFS589933 MPO589932:MPO589933 MZK589932:MZK589933 NJG589932:NJG589933 NTC589932:NTC589933 OCY589932:OCY589933 OMU589932:OMU589933 OWQ589932:OWQ589933 PGM589932:PGM589933 PQI589932:PQI589933 QAE589932:QAE589933 QKA589932:QKA589933 QTW589932:QTW589933 RDS589932:RDS589933 RNO589932:RNO589933 RXK589932:RXK589933 SHG589932:SHG589933 SRC589932:SRC589933 TAY589932:TAY589933 TKU589932:TKU589933 TUQ589932:TUQ589933 UEM589932:UEM589933 UOI589932:UOI589933 UYE589932:UYE589933 VIA589932:VIA589933 VRW589932:VRW589933 WBS589932:WBS589933 WLO589932:WLO589933 WVK589932:WVK589933 D655468:D655469 IY655468:IY655469 SU655468:SU655469 ACQ655468:ACQ655469 AMM655468:AMM655469 AWI655468:AWI655469 BGE655468:BGE655469 BQA655468:BQA655469 BZW655468:BZW655469 CJS655468:CJS655469 CTO655468:CTO655469 DDK655468:DDK655469 DNG655468:DNG655469 DXC655468:DXC655469 EGY655468:EGY655469 EQU655468:EQU655469 FAQ655468:FAQ655469 FKM655468:FKM655469 FUI655468:FUI655469 GEE655468:GEE655469 GOA655468:GOA655469 GXW655468:GXW655469 HHS655468:HHS655469 HRO655468:HRO655469 IBK655468:IBK655469 ILG655468:ILG655469 IVC655468:IVC655469 JEY655468:JEY655469 JOU655468:JOU655469 JYQ655468:JYQ655469 KIM655468:KIM655469 KSI655468:KSI655469 LCE655468:LCE655469 LMA655468:LMA655469 LVW655468:LVW655469 MFS655468:MFS655469 MPO655468:MPO655469 MZK655468:MZK655469 NJG655468:NJG655469 NTC655468:NTC655469 OCY655468:OCY655469 OMU655468:OMU655469 OWQ655468:OWQ655469 PGM655468:PGM655469 PQI655468:PQI655469 QAE655468:QAE655469 QKA655468:QKA655469 QTW655468:QTW655469 RDS655468:RDS655469 RNO655468:RNO655469 RXK655468:RXK655469 SHG655468:SHG655469 SRC655468:SRC655469 TAY655468:TAY655469 TKU655468:TKU655469 TUQ655468:TUQ655469 UEM655468:UEM655469 UOI655468:UOI655469 UYE655468:UYE655469 VIA655468:VIA655469 VRW655468:VRW655469 WBS655468:WBS655469 WLO655468:WLO655469 WVK655468:WVK655469 D721004:D721005 IY721004:IY721005 SU721004:SU721005 ACQ721004:ACQ721005 AMM721004:AMM721005 AWI721004:AWI721005 BGE721004:BGE721005 BQA721004:BQA721005 BZW721004:BZW721005 CJS721004:CJS721005 CTO721004:CTO721005 DDK721004:DDK721005 DNG721004:DNG721005 DXC721004:DXC721005 EGY721004:EGY721005 EQU721004:EQU721005 FAQ721004:FAQ721005 FKM721004:FKM721005 FUI721004:FUI721005 GEE721004:GEE721005 GOA721004:GOA721005 GXW721004:GXW721005 HHS721004:HHS721005 HRO721004:HRO721005 IBK721004:IBK721005 ILG721004:ILG721005 IVC721004:IVC721005 JEY721004:JEY721005 JOU721004:JOU721005 JYQ721004:JYQ721005 KIM721004:KIM721005 KSI721004:KSI721005 LCE721004:LCE721005 LMA721004:LMA721005 LVW721004:LVW721005 MFS721004:MFS721005 MPO721004:MPO721005 MZK721004:MZK721005 NJG721004:NJG721005 NTC721004:NTC721005 OCY721004:OCY721005 OMU721004:OMU721005 OWQ721004:OWQ721005 PGM721004:PGM721005 PQI721004:PQI721005 QAE721004:QAE721005 QKA721004:QKA721005 QTW721004:QTW721005 RDS721004:RDS721005 RNO721004:RNO721005 RXK721004:RXK721005 SHG721004:SHG721005 SRC721004:SRC721005 TAY721004:TAY721005 TKU721004:TKU721005 TUQ721004:TUQ721005 UEM721004:UEM721005 UOI721004:UOI721005 UYE721004:UYE721005 VIA721004:VIA721005 VRW721004:VRW721005 WBS721004:WBS721005 WLO721004:WLO721005 WVK721004:WVK721005 D786540:D786541 IY786540:IY786541 SU786540:SU786541 ACQ786540:ACQ786541 AMM786540:AMM786541 AWI786540:AWI786541 BGE786540:BGE786541 BQA786540:BQA786541 BZW786540:BZW786541 CJS786540:CJS786541 CTO786540:CTO786541 DDK786540:DDK786541 DNG786540:DNG786541 DXC786540:DXC786541 EGY786540:EGY786541 EQU786540:EQU786541 FAQ786540:FAQ786541 FKM786540:FKM786541 FUI786540:FUI786541 GEE786540:GEE786541 GOA786540:GOA786541 GXW786540:GXW786541 HHS786540:HHS786541 HRO786540:HRO786541 IBK786540:IBK786541 ILG786540:ILG786541 IVC786540:IVC786541 JEY786540:JEY786541 JOU786540:JOU786541 JYQ786540:JYQ786541 KIM786540:KIM786541 KSI786540:KSI786541 LCE786540:LCE786541 LMA786540:LMA786541 LVW786540:LVW786541 MFS786540:MFS786541 MPO786540:MPO786541 MZK786540:MZK786541 NJG786540:NJG786541 NTC786540:NTC786541 OCY786540:OCY786541 OMU786540:OMU786541 OWQ786540:OWQ786541 PGM786540:PGM786541 PQI786540:PQI786541 QAE786540:QAE786541 QKA786540:QKA786541 QTW786540:QTW786541 RDS786540:RDS786541 RNO786540:RNO786541 RXK786540:RXK786541 SHG786540:SHG786541 SRC786540:SRC786541 TAY786540:TAY786541 TKU786540:TKU786541 TUQ786540:TUQ786541 UEM786540:UEM786541 UOI786540:UOI786541 UYE786540:UYE786541 VIA786540:VIA786541 VRW786540:VRW786541 WBS786540:WBS786541 WLO786540:WLO786541 WVK786540:WVK786541 D852076:D852077 IY852076:IY852077 SU852076:SU852077 ACQ852076:ACQ852077 AMM852076:AMM852077 AWI852076:AWI852077 BGE852076:BGE852077 BQA852076:BQA852077 BZW852076:BZW852077 CJS852076:CJS852077 CTO852076:CTO852077 DDK852076:DDK852077 DNG852076:DNG852077 DXC852076:DXC852077 EGY852076:EGY852077 EQU852076:EQU852077 FAQ852076:FAQ852077 FKM852076:FKM852077 FUI852076:FUI852077 GEE852076:GEE852077 GOA852076:GOA852077 GXW852076:GXW852077 HHS852076:HHS852077 HRO852076:HRO852077 IBK852076:IBK852077 ILG852076:ILG852077 IVC852076:IVC852077 JEY852076:JEY852077 JOU852076:JOU852077 JYQ852076:JYQ852077 KIM852076:KIM852077 KSI852076:KSI852077 LCE852076:LCE852077 LMA852076:LMA852077 LVW852076:LVW852077 MFS852076:MFS852077 MPO852076:MPO852077 MZK852076:MZK852077 NJG852076:NJG852077 NTC852076:NTC852077 OCY852076:OCY852077 OMU852076:OMU852077 OWQ852076:OWQ852077 PGM852076:PGM852077 PQI852076:PQI852077 QAE852076:QAE852077 QKA852076:QKA852077 QTW852076:QTW852077 RDS852076:RDS852077 RNO852076:RNO852077 RXK852076:RXK852077 SHG852076:SHG852077 SRC852076:SRC852077 TAY852076:TAY852077 TKU852076:TKU852077 TUQ852076:TUQ852077 UEM852076:UEM852077 UOI852076:UOI852077 UYE852076:UYE852077 VIA852076:VIA852077 VRW852076:VRW852077 WBS852076:WBS852077 WLO852076:WLO852077 WVK852076:WVK852077 D917612:D917613 IY917612:IY917613 SU917612:SU917613 ACQ917612:ACQ917613 AMM917612:AMM917613 AWI917612:AWI917613 BGE917612:BGE917613 BQA917612:BQA917613 BZW917612:BZW917613 CJS917612:CJS917613 CTO917612:CTO917613 DDK917612:DDK917613 DNG917612:DNG917613 DXC917612:DXC917613 EGY917612:EGY917613 EQU917612:EQU917613 FAQ917612:FAQ917613 FKM917612:FKM917613 FUI917612:FUI917613 GEE917612:GEE917613 GOA917612:GOA917613 GXW917612:GXW917613 HHS917612:HHS917613 HRO917612:HRO917613 IBK917612:IBK917613 ILG917612:ILG917613 IVC917612:IVC917613 JEY917612:JEY917613 JOU917612:JOU917613 JYQ917612:JYQ917613 KIM917612:KIM917613 KSI917612:KSI917613 LCE917612:LCE917613 LMA917612:LMA917613 LVW917612:LVW917613 MFS917612:MFS917613 MPO917612:MPO917613 MZK917612:MZK917613 NJG917612:NJG917613 NTC917612:NTC917613 OCY917612:OCY917613 OMU917612:OMU917613 OWQ917612:OWQ917613 PGM917612:PGM917613 PQI917612:PQI917613 QAE917612:QAE917613 QKA917612:QKA917613 QTW917612:QTW917613 RDS917612:RDS917613 RNO917612:RNO917613 RXK917612:RXK917613 SHG917612:SHG917613 SRC917612:SRC917613 TAY917612:TAY917613 TKU917612:TKU917613 TUQ917612:TUQ917613 UEM917612:UEM917613 UOI917612:UOI917613 UYE917612:UYE917613 VIA917612:VIA917613 VRW917612:VRW917613 WBS917612:WBS917613 WLO917612:WLO917613 WVK917612:WVK917613 D983148:D983149 IY983148:IY983149 SU983148:SU983149 ACQ983148:ACQ983149 AMM983148:AMM983149 AWI983148:AWI983149 BGE983148:BGE983149 BQA983148:BQA983149 BZW983148:BZW983149 CJS983148:CJS983149 CTO983148:CTO983149 DDK983148:DDK983149 DNG983148:DNG983149 DXC983148:DXC983149 EGY983148:EGY983149 EQU983148:EQU983149 FAQ983148:FAQ983149 FKM983148:FKM983149 FUI983148:FUI983149 GEE983148:GEE983149 GOA983148:GOA983149 GXW983148:GXW983149 HHS983148:HHS983149 HRO983148:HRO983149 IBK983148:IBK983149 ILG983148:ILG983149 IVC983148:IVC983149 JEY983148:JEY983149 JOU983148:JOU983149 JYQ983148:JYQ983149 KIM983148:KIM983149 KSI983148:KSI983149 LCE983148:LCE983149 LMA983148:LMA983149 LVW983148:LVW983149 MFS983148:MFS983149 MPO983148:MPO983149 MZK983148:MZK983149 NJG983148:NJG983149 NTC983148:NTC983149 OCY983148:OCY983149 OMU983148:OMU983149 OWQ983148:OWQ983149 PGM983148:PGM983149 PQI983148:PQI983149 QAE983148:QAE983149 QKA983148:QKA983149 QTW983148:QTW983149 RDS983148:RDS983149 RNO983148:RNO983149 RXK983148:RXK983149 SHG983148:SHG983149 SRC983148:SRC983149 TAY983148:TAY983149 TKU983148:TKU983149 TUQ983148:TUQ983149 UEM983148:UEM983149 UOI983148:UOI983149 UYE983148:UYE983149 VIA983148:VIA983149 VRW983148:VRW983149 WBS983148:WBS983149 WLO983148:WLO983149 WVK983148:WVK983149" xr:uid="{00000000-0002-0000-0900-000001000000}">
      <formula1>0</formula1>
      <formula2>12</formula2>
    </dataValidation>
    <dataValidation type="decimal" allowBlank="1" showInputMessage="1" showErrorMessage="1" sqref="B65650:F65655 IW65650:JA65655 SS65650:SW65655 ACO65650:ACS65655 AMK65650:AMO65655 AWG65650:AWK65655 BGC65650:BGG65655 BPY65650:BQC65655 BZU65650:BZY65655 CJQ65650:CJU65655 CTM65650:CTQ65655 DDI65650:DDM65655 DNE65650:DNI65655 DXA65650:DXE65655 EGW65650:EHA65655 EQS65650:EQW65655 FAO65650:FAS65655 FKK65650:FKO65655 FUG65650:FUK65655 GEC65650:GEG65655 GNY65650:GOC65655 GXU65650:GXY65655 HHQ65650:HHU65655 HRM65650:HRQ65655 IBI65650:IBM65655 ILE65650:ILI65655 IVA65650:IVE65655 JEW65650:JFA65655 JOS65650:JOW65655 JYO65650:JYS65655 KIK65650:KIO65655 KSG65650:KSK65655 LCC65650:LCG65655 LLY65650:LMC65655 LVU65650:LVY65655 MFQ65650:MFU65655 MPM65650:MPQ65655 MZI65650:MZM65655 NJE65650:NJI65655 NTA65650:NTE65655 OCW65650:ODA65655 OMS65650:OMW65655 OWO65650:OWS65655 PGK65650:PGO65655 PQG65650:PQK65655 QAC65650:QAG65655 QJY65650:QKC65655 QTU65650:QTY65655 RDQ65650:RDU65655 RNM65650:RNQ65655 RXI65650:RXM65655 SHE65650:SHI65655 SRA65650:SRE65655 TAW65650:TBA65655 TKS65650:TKW65655 TUO65650:TUS65655 UEK65650:UEO65655 UOG65650:UOK65655 UYC65650:UYG65655 VHY65650:VIC65655 VRU65650:VRY65655 WBQ65650:WBU65655 WLM65650:WLQ65655 WVI65650:WVM65655 B131186:F131191 IW131186:JA131191 SS131186:SW131191 ACO131186:ACS131191 AMK131186:AMO131191 AWG131186:AWK131191 BGC131186:BGG131191 BPY131186:BQC131191 BZU131186:BZY131191 CJQ131186:CJU131191 CTM131186:CTQ131191 DDI131186:DDM131191 DNE131186:DNI131191 DXA131186:DXE131191 EGW131186:EHA131191 EQS131186:EQW131191 FAO131186:FAS131191 FKK131186:FKO131191 FUG131186:FUK131191 GEC131186:GEG131191 GNY131186:GOC131191 GXU131186:GXY131191 HHQ131186:HHU131191 HRM131186:HRQ131191 IBI131186:IBM131191 ILE131186:ILI131191 IVA131186:IVE131191 JEW131186:JFA131191 JOS131186:JOW131191 JYO131186:JYS131191 KIK131186:KIO131191 KSG131186:KSK131191 LCC131186:LCG131191 LLY131186:LMC131191 LVU131186:LVY131191 MFQ131186:MFU131191 MPM131186:MPQ131191 MZI131186:MZM131191 NJE131186:NJI131191 NTA131186:NTE131191 OCW131186:ODA131191 OMS131186:OMW131191 OWO131186:OWS131191 PGK131186:PGO131191 PQG131186:PQK131191 QAC131186:QAG131191 QJY131186:QKC131191 QTU131186:QTY131191 RDQ131186:RDU131191 RNM131186:RNQ131191 RXI131186:RXM131191 SHE131186:SHI131191 SRA131186:SRE131191 TAW131186:TBA131191 TKS131186:TKW131191 TUO131186:TUS131191 UEK131186:UEO131191 UOG131186:UOK131191 UYC131186:UYG131191 VHY131186:VIC131191 VRU131186:VRY131191 WBQ131186:WBU131191 WLM131186:WLQ131191 WVI131186:WVM131191 B196722:F196727 IW196722:JA196727 SS196722:SW196727 ACO196722:ACS196727 AMK196722:AMO196727 AWG196722:AWK196727 BGC196722:BGG196727 BPY196722:BQC196727 BZU196722:BZY196727 CJQ196722:CJU196727 CTM196722:CTQ196727 DDI196722:DDM196727 DNE196722:DNI196727 DXA196722:DXE196727 EGW196722:EHA196727 EQS196722:EQW196727 FAO196722:FAS196727 FKK196722:FKO196727 FUG196722:FUK196727 GEC196722:GEG196727 GNY196722:GOC196727 GXU196722:GXY196727 HHQ196722:HHU196727 HRM196722:HRQ196727 IBI196722:IBM196727 ILE196722:ILI196727 IVA196722:IVE196727 JEW196722:JFA196727 JOS196722:JOW196727 JYO196722:JYS196727 KIK196722:KIO196727 KSG196722:KSK196727 LCC196722:LCG196727 LLY196722:LMC196727 LVU196722:LVY196727 MFQ196722:MFU196727 MPM196722:MPQ196727 MZI196722:MZM196727 NJE196722:NJI196727 NTA196722:NTE196727 OCW196722:ODA196727 OMS196722:OMW196727 OWO196722:OWS196727 PGK196722:PGO196727 PQG196722:PQK196727 QAC196722:QAG196727 QJY196722:QKC196727 QTU196722:QTY196727 RDQ196722:RDU196727 RNM196722:RNQ196727 RXI196722:RXM196727 SHE196722:SHI196727 SRA196722:SRE196727 TAW196722:TBA196727 TKS196722:TKW196727 TUO196722:TUS196727 UEK196722:UEO196727 UOG196722:UOK196727 UYC196722:UYG196727 VHY196722:VIC196727 VRU196722:VRY196727 WBQ196722:WBU196727 WLM196722:WLQ196727 WVI196722:WVM196727 B262258:F262263 IW262258:JA262263 SS262258:SW262263 ACO262258:ACS262263 AMK262258:AMO262263 AWG262258:AWK262263 BGC262258:BGG262263 BPY262258:BQC262263 BZU262258:BZY262263 CJQ262258:CJU262263 CTM262258:CTQ262263 DDI262258:DDM262263 DNE262258:DNI262263 DXA262258:DXE262263 EGW262258:EHA262263 EQS262258:EQW262263 FAO262258:FAS262263 FKK262258:FKO262263 FUG262258:FUK262263 GEC262258:GEG262263 GNY262258:GOC262263 GXU262258:GXY262263 HHQ262258:HHU262263 HRM262258:HRQ262263 IBI262258:IBM262263 ILE262258:ILI262263 IVA262258:IVE262263 JEW262258:JFA262263 JOS262258:JOW262263 JYO262258:JYS262263 KIK262258:KIO262263 KSG262258:KSK262263 LCC262258:LCG262263 LLY262258:LMC262263 LVU262258:LVY262263 MFQ262258:MFU262263 MPM262258:MPQ262263 MZI262258:MZM262263 NJE262258:NJI262263 NTA262258:NTE262263 OCW262258:ODA262263 OMS262258:OMW262263 OWO262258:OWS262263 PGK262258:PGO262263 PQG262258:PQK262263 QAC262258:QAG262263 QJY262258:QKC262263 QTU262258:QTY262263 RDQ262258:RDU262263 RNM262258:RNQ262263 RXI262258:RXM262263 SHE262258:SHI262263 SRA262258:SRE262263 TAW262258:TBA262263 TKS262258:TKW262263 TUO262258:TUS262263 UEK262258:UEO262263 UOG262258:UOK262263 UYC262258:UYG262263 VHY262258:VIC262263 VRU262258:VRY262263 WBQ262258:WBU262263 WLM262258:WLQ262263 WVI262258:WVM262263 B327794:F327799 IW327794:JA327799 SS327794:SW327799 ACO327794:ACS327799 AMK327794:AMO327799 AWG327794:AWK327799 BGC327794:BGG327799 BPY327794:BQC327799 BZU327794:BZY327799 CJQ327794:CJU327799 CTM327794:CTQ327799 DDI327794:DDM327799 DNE327794:DNI327799 DXA327794:DXE327799 EGW327794:EHA327799 EQS327794:EQW327799 FAO327794:FAS327799 FKK327794:FKO327799 FUG327794:FUK327799 GEC327794:GEG327799 GNY327794:GOC327799 GXU327794:GXY327799 HHQ327794:HHU327799 HRM327794:HRQ327799 IBI327794:IBM327799 ILE327794:ILI327799 IVA327794:IVE327799 JEW327794:JFA327799 JOS327794:JOW327799 JYO327794:JYS327799 KIK327794:KIO327799 KSG327794:KSK327799 LCC327794:LCG327799 LLY327794:LMC327799 LVU327794:LVY327799 MFQ327794:MFU327799 MPM327794:MPQ327799 MZI327794:MZM327799 NJE327794:NJI327799 NTA327794:NTE327799 OCW327794:ODA327799 OMS327794:OMW327799 OWO327794:OWS327799 PGK327794:PGO327799 PQG327794:PQK327799 QAC327794:QAG327799 QJY327794:QKC327799 QTU327794:QTY327799 RDQ327794:RDU327799 RNM327794:RNQ327799 RXI327794:RXM327799 SHE327794:SHI327799 SRA327794:SRE327799 TAW327794:TBA327799 TKS327794:TKW327799 TUO327794:TUS327799 UEK327794:UEO327799 UOG327794:UOK327799 UYC327794:UYG327799 VHY327794:VIC327799 VRU327794:VRY327799 WBQ327794:WBU327799 WLM327794:WLQ327799 WVI327794:WVM327799 B393330:F393335 IW393330:JA393335 SS393330:SW393335 ACO393330:ACS393335 AMK393330:AMO393335 AWG393330:AWK393335 BGC393330:BGG393335 BPY393330:BQC393335 BZU393330:BZY393335 CJQ393330:CJU393335 CTM393330:CTQ393335 DDI393330:DDM393335 DNE393330:DNI393335 DXA393330:DXE393335 EGW393330:EHA393335 EQS393330:EQW393335 FAO393330:FAS393335 FKK393330:FKO393335 FUG393330:FUK393335 GEC393330:GEG393335 GNY393330:GOC393335 GXU393330:GXY393335 HHQ393330:HHU393335 HRM393330:HRQ393335 IBI393330:IBM393335 ILE393330:ILI393335 IVA393330:IVE393335 JEW393330:JFA393335 JOS393330:JOW393335 JYO393330:JYS393335 KIK393330:KIO393335 KSG393330:KSK393335 LCC393330:LCG393335 LLY393330:LMC393335 LVU393330:LVY393335 MFQ393330:MFU393335 MPM393330:MPQ393335 MZI393330:MZM393335 NJE393330:NJI393335 NTA393330:NTE393335 OCW393330:ODA393335 OMS393330:OMW393335 OWO393330:OWS393335 PGK393330:PGO393335 PQG393330:PQK393335 QAC393330:QAG393335 QJY393330:QKC393335 QTU393330:QTY393335 RDQ393330:RDU393335 RNM393330:RNQ393335 RXI393330:RXM393335 SHE393330:SHI393335 SRA393330:SRE393335 TAW393330:TBA393335 TKS393330:TKW393335 TUO393330:TUS393335 UEK393330:UEO393335 UOG393330:UOK393335 UYC393330:UYG393335 VHY393330:VIC393335 VRU393330:VRY393335 WBQ393330:WBU393335 WLM393330:WLQ393335 WVI393330:WVM393335 B458866:F458871 IW458866:JA458871 SS458866:SW458871 ACO458866:ACS458871 AMK458866:AMO458871 AWG458866:AWK458871 BGC458866:BGG458871 BPY458866:BQC458871 BZU458866:BZY458871 CJQ458866:CJU458871 CTM458866:CTQ458871 DDI458866:DDM458871 DNE458866:DNI458871 DXA458866:DXE458871 EGW458866:EHA458871 EQS458866:EQW458871 FAO458866:FAS458871 FKK458866:FKO458871 FUG458866:FUK458871 GEC458866:GEG458871 GNY458866:GOC458871 GXU458866:GXY458871 HHQ458866:HHU458871 HRM458866:HRQ458871 IBI458866:IBM458871 ILE458866:ILI458871 IVA458866:IVE458871 JEW458866:JFA458871 JOS458866:JOW458871 JYO458866:JYS458871 KIK458866:KIO458871 KSG458866:KSK458871 LCC458866:LCG458871 LLY458866:LMC458871 LVU458866:LVY458871 MFQ458866:MFU458871 MPM458866:MPQ458871 MZI458866:MZM458871 NJE458866:NJI458871 NTA458866:NTE458871 OCW458866:ODA458871 OMS458866:OMW458871 OWO458866:OWS458871 PGK458866:PGO458871 PQG458866:PQK458871 QAC458866:QAG458871 QJY458866:QKC458871 QTU458866:QTY458871 RDQ458866:RDU458871 RNM458866:RNQ458871 RXI458866:RXM458871 SHE458866:SHI458871 SRA458866:SRE458871 TAW458866:TBA458871 TKS458866:TKW458871 TUO458866:TUS458871 UEK458866:UEO458871 UOG458866:UOK458871 UYC458866:UYG458871 VHY458866:VIC458871 VRU458866:VRY458871 WBQ458866:WBU458871 WLM458866:WLQ458871 WVI458866:WVM458871 B524402:F524407 IW524402:JA524407 SS524402:SW524407 ACO524402:ACS524407 AMK524402:AMO524407 AWG524402:AWK524407 BGC524402:BGG524407 BPY524402:BQC524407 BZU524402:BZY524407 CJQ524402:CJU524407 CTM524402:CTQ524407 DDI524402:DDM524407 DNE524402:DNI524407 DXA524402:DXE524407 EGW524402:EHA524407 EQS524402:EQW524407 FAO524402:FAS524407 FKK524402:FKO524407 FUG524402:FUK524407 GEC524402:GEG524407 GNY524402:GOC524407 GXU524402:GXY524407 HHQ524402:HHU524407 HRM524402:HRQ524407 IBI524402:IBM524407 ILE524402:ILI524407 IVA524402:IVE524407 JEW524402:JFA524407 JOS524402:JOW524407 JYO524402:JYS524407 KIK524402:KIO524407 KSG524402:KSK524407 LCC524402:LCG524407 LLY524402:LMC524407 LVU524402:LVY524407 MFQ524402:MFU524407 MPM524402:MPQ524407 MZI524402:MZM524407 NJE524402:NJI524407 NTA524402:NTE524407 OCW524402:ODA524407 OMS524402:OMW524407 OWO524402:OWS524407 PGK524402:PGO524407 PQG524402:PQK524407 QAC524402:QAG524407 QJY524402:QKC524407 QTU524402:QTY524407 RDQ524402:RDU524407 RNM524402:RNQ524407 RXI524402:RXM524407 SHE524402:SHI524407 SRA524402:SRE524407 TAW524402:TBA524407 TKS524402:TKW524407 TUO524402:TUS524407 UEK524402:UEO524407 UOG524402:UOK524407 UYC524402:UYG524407 VHY524402:VIC524407 VRU524402:VRY524407 WBQ524402:WBU524407 WLM524402:WLQ524407 WVI524402:WVM524407 B589938:F589943 IW589938:JA589943 SS589938:SW589943 ACO589938:ACS589943 AMK589938:AMO589943 AWG589938:AWK589943 BGC589938:BGG589943 BPY589938:BQC589943 BZU589938:BZY589943 CJQ589938:CJU589943 CTM589938:CTQ589943 DDI589938:DDM589943 DNE589938:DNI589943 DXA589938:DXE589943 EGW589938:EHA589943 EQS589938:EQW589943 FAO589938:FAS589943 FKK589938:FKO589943 FUG589938:FUK589943 GEC589938:GEG589943 GNY589938:GOC589943 GXU589938:GXY589943 HHQ589938:HHU589943 HRM589938:HRQ589943 IBI589938:IBM589943 ILE589938:ILI589943 IVA589938:IVE589943 JEW589938:JFA589943 JOS589938:JOW589943 JYO589938:JYS589943 KIK589938:KIO589943 KSG589938:KSK589943 LCC589938:LCG589943 LLY589938:LMC589943 LVU589938:LVY589943 MFQ589938:MFU589943 MPM589938:MPQ589943 MZI589938:MZM589943 NJE589938:NJI589943 NTA589938:NTE589943 OCW589938:ODA589943 OMS589938:OMW589943 OWO589938:OWS589943 PGK589938:PGO589943 PQG589938:PQK589943 QAC589938:QAG589943 QJY589938:QKC589943 QTU589938:QTY589943 RDQ589938:RDU589943 RNM589938:RNQ589943 RXI589938:RXM589943 SHE589938:SHI589943 SRA589938:SRE589943 TAW589938:TBA589943 TKS589938:TKW589943 TUO589938:TUS589943 UEK589938:UEO589943 UOG589938:UOK589943 UYC589938:UYG589943 VHY589938:VIC589943 VRU589938:VRY589943 WBQ589938:WBU589943 WLM589938:WLQ589943 WVI589938:WVM589943 B655474:F655479 IW655474:JA655479 SS655474:SW655479 ACO655474:ACS655479 AMK655474:AMO655479 AWG655474:AWK655479 BGC655474:BGG655479 BPY655474:BQC655479 BZU655474:BZY655479 CJQ655474:CJU655479 CTM655474:CTQ655479 DDI655474:DDM655479 DNE655474:DNI655479 DXA655474:DXE655479 EGW655474:EHA655479 EQS655474:EQW655479 FAO655474:FAS655479 FKK655474:FKO655479 FUG655474:FUK655479 GEC655474:GEG655479 GNY655474:GOC655479 GXU655474:GXY655479 HHQ655474:HHU655479 HRM655474:HRQ655479 IBI655474:IBM655479 ILE655474:ILI655479 IVA655474:IVE655479 JEW655474:JFA655479 JOS655474:JOW655479 JYO655474:JYS655479 KIK655474:KIO655479 KSG655474:KSK655479 LCC655474:LCG655479 LLY655474:LMC655479 LVU655474:LVY655479 MFQ655474:MFU655479 MPM655474:MPQ655479 MZI655474:MZM655479 NJE655474:NJI655479 NTA655474:NTE655479 OCW655474:ODA655479 OMS655474:OMW655479 OWO655474:OWS655479 PGK655474:PGO655479 PQG655474:PQK655479 QAC655474:QAG655479 QJY655474:QKC655479 QTU655474:QTY655479 RDQ655474:RDU655479 RNM655474:RNQ655479 RXI655474:RXM655479 SHE655474:SHI655479 SRA655474:SRE655479 TAW655474:TBA655479 TKS655474:TKW655479 TUO655474:TUS655479 UEK655474:UEO655479 UOG655474:UOK655479 UYC655474:UYG655479 VHY655474:VIC655479 VRU655474:VRY655479 WBQ655474:WBU655479 WLM655474:WLQ655479 WVI655474:WVM655479 B721010:F721015 IW721010:JA721015 SS721010:SW721015 ACO721010:ACS721015 AMK721010:AMO721015 AWG721010:AWK721015 BGC721010:BGG721015 BPY721010:BQC721015 BZU721010:BZY721015 CJQ721010:CJU721015 CTM721010:CTQ721015 DDI721010:DDM721015 DNE721010:DNI721015 DXA721010:DXE721015 EGW721010:EHA721015 EQS721010:EQW721015 FAO721010:FAS721015 FKK721010:FKO721015 FUG721010:FUK721015 GEC721010:GEG721015 GNY721010:GOC721015 GXU721010:GXY721015 HHQ721010:HHU721015 HRM721010:HRQ721015 IBI721010:IBM721015 ILE721010:ILI721015 IVA721010:IVE721015 JEW721010:JFA721015 JOS721010:JOW721015 JYO721010:JYS721015 KIK721010:KIO721015 KSG721010:KSK721015 LCC721010:LCG721015 LLY721010:LMC721015 LVU721010:LVY721015 MFQ721010:MFU721015 MPM721010:MPQ721015 MZI721010:MZM721015 NJE721010:NJI721015 NTA721010:NTE721015 OCW721010:ODA721015 OMS721010:OMW721015 OWO721010:OWS721015 PGK721010:PGO721015 PQG721010:PQK721015 QAC721010:QAG721015 QJY721010:QKC721015 QTU721010:QTY721015 RDQ721010:RDU721015 RNM721010:RNQ721015 RXI721010:RXM721015 SHE721010:SHI721015 SRA721010:SRE721015 TAW721010:TBA721015 TKS721010:TKW721015 TUO721010:TUS721015 UEK721010:UEO721015 UOG721010:UOK721015 UYC721010:UYG721015 VHY721010:VIC721015 VRU721010:VRY721015 WBQ721010:WBU721015 WLM721010:WLQ721015 WVI721010:WVM721015 B786546:F786551 IW786546:JA786551 SS786546:SW786551 ACO786546:ACS786551 AMK786546:AMO786551 AWG786546:AWK786551 BGC786546:BGG786551 BPY786546:BQC786551 BZU786546:BZY786551 CJQ786546:CJU786551 CTM786546:CTQ786551 DDI786546:DDM786551 DNE786546:DNI786551 DXA786546:DXE786551 EGW786546:EHA786551 EQS786546:EQW786551 FAO786546:FAS786551 FKK786546:FKO786551 FUG786546:FUK786551 GEC786546:GEG786551 GNY786546:GOC786551 GXU786546:GXY786551 HHQ786546:HHU786551 HRM786546:HRQ786551 IBI786546:IBM786551 ILE786546:ILI786551 IVA786546:IVE786551 JEW786546:JFA786551 JOS786546:JOW786551 JYO786546:JYS786551 KIK786546:KIO786551 KSG786546:KSK786551 LCC786546:LCG786551 LLY786546:LMC786551 LVU786546:LVY786551 MFQ786546:MFU786551 MPM786546:MPQ786551 MZI786546:MZM786551 NJE786546:NJI786551 NTA786546:NTE786551 OCW786546:ODA786551 OMS786546:OMW786551 OWO786546:OWS786551 PGK786546:PGO786551 PQG786546:PQK786551 QAC786546:QAG786551 QJY786546:QKC786551 QTU786546:QTY786551 RDQ786546:RDU786551 RNM786546:RNQ786551 RXI786546:RXM786551 SHE786546:SHI786551 SRA786546:SRE786551 TAW786546:TBA786551 TKS786546:TKW786551 TUO786546:TUS786551 UEK786546:UEO786551 UOG786546:UOK786551 UYC786546:UYG786551 VHY786546:VIC786551 VRU786546:VRY786551 WBQ786546:WBU786551 WLM786546:WLQ786551 WVI786546:WVM786551 B852082:F852087 IW852082:JA852087 SS852082:SW852087 ACO852082:ACS852087 AMK852082:AMO852087 AWG852082:AWK852087 BGC852082:BGG852087 BPY852082:BQC852087 BZU852082:BZY852087 CJQ852082:CJU852087 CTM852082:CTQ852087 DDI852082:DDM852087 DNE852082:DNI852087 DXA852082:DXE852087 EGW852082:EHA852087 EQS852082:EQW852087 FAO852082:FAS852087 FKK852082:FKO852087 FUG852082:FUK852087 GEC852082:GEG852087 GNY852082:GOC852087 GXU852082:GXY852087 HHQ852082:HHU852087 HRM852082:HRQ852087 IBI852082:IBM852087 ILE852082:ILI852087 IVA852082:IVE852087 JEW852082:JFA852087 JOS852082:JOW852087 JYO852082:JYS852087 KIK852082:KIO852087 KSG852082:KSK852087 LCC852082:LCG852087 LLY852082:LMC852087 LVU852082:LVY852087 MFQ852082:MFU852087 MPM852082:MPQ852087 MZI852082:MZM852087 NJE852082:NJI852087 NTA852082:NTE852087 OCW852082:ODA852087 OMS852082:OMW852087 OWO852082:OWS852087 PGK852082:PGO852087 PQG852082:PQK852087 QAC852082:QAG852087 QJY852082:QKC852087 QTU852082:QTY852087 RDQ852082:RDU852087 RNM852082:RNQ852087 RXI852082:RXM852087 SHE852082:SHI852087 SRA852082:SRE852087 TAW852082:TBA852087 TKS852082:TKW852087 TUO852082:TUS852087 UEK852082:UEO852087 UOG852082:UOK852087 UYC852082:UYG852087 VHY852082:VIC852087 VRU852082:VRY852087 WBQ852082:WBU852087 WLM852082:WLQ852087 WVI852082:WVM852087 B917618:F917623 IW917618:JA917623 SS917618:SW917623 ACO917618:ACS917623 AMK917618:AMO917623 AWG917618:AWK917623 BGC917618:BGG917623 BPY917618:BQC917623 BZU917618:BZY917623 CJQ917618:CJU917623 CTM917618:CTQ917623 DDI917618:DDM917623 DNE917618:DNI917623 DXA917618:DXE917623 EGW917618:EHA917623 EQS917618:EQW917623 FAO917618:FAS917623 FKK917618:FKO917623 FUG917618:FUK917623 GEC917618:GEG917623 GNY917618:GOC917623 GXU917618:GXY917623 HHQ917618:HHU917623 HRM917618:HRQ917623 IBI917618:IBM917623 ILE917618:ILI917623 IVA917618:IVE917623 JEW917618:JFA917623 JOS917618:JOW917623 JYO917618:JYS917623 KIK917618:KIO917623 KSG917618:KSK917623 LCC917618:LCG917623 LLY917618:LMC917623 LVU917618:LVY917623 MFQ917618:MFU917623 MPM917618:MPQ917623 MZI917618:MZM917623 NJE917618:NJI917623 NTA917618:NTE917623 OCW917618:ODA917623 OMS917618:OMW917623 OWO917618:OWS917623 PGK917618:PGO917623 PQG917618:PQK917623 QAC917618:QAG917623 QJY917618:QKC917623 QTU917618:QTY917623 RDQ917618:RDU917623 RNM917618:RNQ917623 RXI917618:RXM917623 SHE917618:SHI917623 SRA917618:SRE917623 TAW917618:TBA917623 TKS917618:TKW917623 TUO917618:TUS917623 UEK917618:UEO917623 UOG917618:UOK917623 UYC917618:UYG917623 VHY917618:VIC917623 VRU917618:VRY917623 WBQ917618:WBU917623 WLM917618:WLQ917623 WVI917618:WVM917623 B983154:F983159 IW983154:JA983159 SS983154:SW983159 ACO983154:ACS983159 AMK983154:AMO983159 AWG983154:AWK983159 BGC983154:BGG983159 BPY983154:BQC983159 BZU983154:BZY983159 CJQ983154:CJU983159 CTM983154:CTQ983159 DDI983154:DDM983159 DNE983154:DNI983159 DXA983154:DXE983159 EGW983154:EHA983159 EQS983154:EQW983159 FAO983154:FAS983159 FKK983154:FKO983159 FUG983154:FUK983159 GEC983154:GEG983159 GNY983154:GOC983159 GXU983154:GXY983159 HHQ983154:HHU983159 HRM983154:HRQ983159 IBI983154:IBM983159 ILE983154:ILI983159 IVA983154:IVE983159 JEW983154:JFA983159 JOS983154:JOW983159 JYO983154:JYS983159 KIK983154:KIO983159 KSG983154:KSK983159 LCC983154:LCG983159 LLY983154:LMC983159 LVU983154:LVY983159 MFQ983154:MFU983159 MPM983154:MPQ983159 MZI983154:MZM983159 NJE983154:NJI983159 NTA983154:NTE983159 OCW983154:ODA983159 OMS983154:OMW983159 OWO983154:OWS983159 PGK983154:PGO983159 PQG983154:PQK983159 QAC983154:QAG983159 QJY983154:QKC983159 QTU983154:QTY983159 RDQ983154:RDU983159 RNM983154:RNQ983159 RXI983154:RXM983159 SHE983154:SHI983159 SRA983154:SRE983159 TAW983154:TBA983159 TKS983154:TKW983159 TUO983154:TUS983159 UEK983154:UEO983159 UOG983154:UOK983159 UYC983154:UYG983159 VHY983154:VIC983159 VRU983154:VRY983159 WBQ983154:WBU983159 WLM983154:WLQ983159 WVI983154:WVM983159 K23 B21" xr:uid="{00000000-0002-0000-0900-000002000000}">
      <formula1>0</formula1>
      <formula2>1</formula2>
    </dataValidation>
    <dataValidation type="whole" operator="greaterThanOrEqual" allowBlank="1" showInputMessage="1" showErrorMessage="1" sqref="WVI983121:WVM983128 IW24:JA37 SS24:SW37 ACO24:ACS37 AMK24:AMO37 AWG24:AWK37 BGC24:BGG37 BPY24:BQC37 BZU24:BZY37 CJQ24:CJU37 CTM24:CTQ37 DDI24:DDM37 DNE24:DNI37 DXA24:DXE37 EGW24:EHA37 EQS24:EQW37 FAO24:FAS37 FKK24:FKO37 FUG24:FUK37 GEC24:GEG37 GNY24:GOC37 GXU24:GXY37 HHQ24:HHU37 HRM24:HRQ37 IBI24:IBM37 ILE24:ILI37 IVA24:IVE37 JEW24:JFA37 JOS24:JOW37 JYO24:JYS37 KIK24:KIO37 KSG24:KSK37 LCC24:LCG37 LLY24:LMC37 LVU24:LVY37 MFQ24:MFU37 MPM24:MPQ37 MZI24:MZM37 NJE24:NJI37 NTA24:NTE37 OCW24:ODA37 OMS24:OMW37 OWO24:OWS37 PGK24:PGO37 PQG24:PQK37 QAC24:QAG37 QJY24:QKC37 QTU24:QTY37 RDQ24:RDU37 RNM24:RNQ37 RXI24:RXM37 SHE24:SHI37 SRA24:SRE37 TAW24:TBA37 TKS24:TKW37 TUO24:TUS37 UEK24:UEO37 UOG24:UOK37 UYC24:UYG37 VHY24:VIC37 VRU24:VRY37 WBQ24:WBU37 WLM24:WLQ37 WVI24:WVM37 B65617:F65624 IW65617:JA65624 SS65617:SW65624 ACO65617:ACS65624 AMK65617:AMO65624 AWG65617:AWK65624 BGC65617:BGG65624 BPY65617:BQC65624 BZU65617:BZY65624 CJQ65617:CJU65624 CTM65617:CTQ65624 DDI65617:DDM65624 DNE65617:DNI65624 DXA65617:DXE65624 EGW65617:EHA65624 EQS65617:EQW65624 FAO65617:FAS65624 FKK65617:FKO65624 FUG65617:FUK65624 GEC65617:GEG65624 GNY65617:GOC65624 GXU65617:GXY65624 HHQ65617:HHU65624 HRM65617:HRQ65624 IBI65617:IBM65624 ILE65617:ILI65624 IVA65617:IVE65624 JEW65617:JFA65624 JOS65617:JOW65624 JYO65617:JYS65624 KIK65617:KIO65624 KSG65617:KSK65624 LCC65617:LCG65624 LLY65617:LMC65624 LVU65617:LVY65624 MFQ65617:MFU65624 MPM65617:MPQ65624 MZI65617:MZM65624 NJE65617:NJI65624 NTA65617:NTE65624 OCW65617:ODA65624 OMS65617:OMW65624 OWO65617:OWS65624 PGK65617:PGO65624 PQG65617:PQK65624 QAC65617:QAG65624 QJY65617:QKC65624 QTU65617:QTY65624 RDQ65617:RDU65624 RNM65617:RNQ65624 RXI65617:RXM65624 SHE65617:SHI65624 SRA65617:SRE65624 TAW65617:TBA65624 TKS65617:TKW65624 TUO65617:TUS65624 UEK65617:UEO65624 UOG65617:UOK65624 UYC65617:UYG65624 VHY65617:VIC65624 VRU65617:VRY65624 WBQ65617:WBU65624 WLM65617:WLQ65624 WVI65617:WVM65624 B131153:F131160 IW131153:JA131160 SS131153:SW131160 ACO131153:ACS131160 AMK131153:AMO131160 AWG131153:AWK131160 BGC131153:BGG131160 BPY131153:BQC131160 BZU131153:BZY131160 CJQ131153:CJU131160 CTM131153:CTQ131160 DDI131153:DDM131160 DNE131153:DNI131160 DXA131153:DXE131160 EGW131153:EHA131160 EQS131153:EQW131160 FAO131153:FAS131160 FKK131153:FKO131160 FUG131153:FUK131160 GEC131153:GEG131160 GNY131153:GOC131160 GXU131153:GXY131160 HHQ131153:HHU131160 HRM131153:HRQ131160 IBI131153:IBM131160 ILE131153:ILI131160 IVA131153:IVE131160 JEW131153:JFA131160 JOS131153:JOW131160 JYO131153:JYS131160 KIK131153:KIO131160 KSG131153:KSK131160 LCC131153:LCG131160 LLY131153:LMC131160 LVU131153:LVY131160 MFQ131153:MFU131160 MPM131153:MPQ131160 MZI131153:MZM131160 NJE131153:NJI131160 NTA131153:NTE131160 OCW131153:ODA131160 OMS131153:OMW131160 OWO131153:OWS131160 PGK131153:PGO131160 PQG131153:PQK131160 QAC131153:QAG131160 QJY131153:QKC131160 QTU131153:QTY131160 RDQ131153:RDU131160 RNM131153:RNQ131160 RXI131153:RXM131160 SHE131153:SHI131160 SRA131153:SRE131160 TAW131153:TBA131160 TKS131153:TKW131160 TUO131153:TUS131160 UEK131153:UEO131160 UOG131153:UOK131160 UYC131153:UYG131160 VHY131153:VIC131160 VRU131153:VRY131160 WBQ131153:WBU131160 WLM131153:WLQ131160 WVI131153:WVM131160 B196689:F196696 IW196689:JA196696 SS196689:SW196696 ACO196689:ACS196696 AMK196689:AMO196696 AWG196689:AWK196696 BGC196689:BGG196696 BPY196689:BQC196696 BZU196689:BZY196696 CJQ196689:CJU196696 CTM196689:CTQ196696 DDI196689:DDM196696 DNE196689:DNI196696 DXA196689:DXE196696 EGW196689:EHA196696 EQS196689:EQW196696 FAO196689:FAS196696 FKK196689:FKO196696 FUG196689:FUK196696 GEC196689:GEG196696 GNY196689:GOC196696 GXU196689:GXY196696 HHQ196689:HHU196696 HRM196689:HRQ196696 IBI196689:IBM196696 ILE196689:ILI196696 IVA196689:IVE196696 JEW196689:JFA196696 JOS196689:JOW196696 JYO196689:JYS196696 KIK196689:KIO196696 KSG196689:KSK196696 LCC196689:LCG196696 LLY196689:LMC196696 LVU196689:LVY196696 MFQ196689:MFU196696 MPM196689:MPQ196696 MZI196689:MZM196696 NJE196689:NJI196696 NTA196689:NTE196696 OCW196689:ODA196696 OMS196689:OMW196696 OWO196689:OWS196696 PGK196689:PGO196696 PQG196689:PQK196696 QAC196689:QAG196696 QJY196689:QKC196696 QTU196689:QTY196696 RDQ196689:RDU196696 RNM196689:RNQ196696 RXI196689:RXM196696 SHE196689:SHI196696 SRA196689:SRE196696 TAW196689:TBA196696 TKS196689:TKW196696 TUO196689:TUS196696 UEK196689:UEO196696 UOG196689:UOK196696 UYC196689:UYG196696 VHY196689:VIC196696 VRU196689:VRY196696 WBQ196689:WBU196696 WLM196689:WLQ196696 WVI196689:WVM196696 B262225:F262232 IW262225:JA262232 SS262225:SW262232 ACO262225:ACS262232 AMK262225:AMO262232 AWG262225:AWK262232 BGC262225:BGG262232 BPY262225:BQC262232 BZU262225:BZY262232 CJQ262225:CJU262232 CTM262225:CTQ262232 DDI262225:DDM262232 DNE262225:DNI262232 DXA262225:DXE262232 EGW262225:EHA262232 EQS262225:EQW262232 FAO262225:FAS262232 FKK262225:FKO262232 FUG262225:FUK262232 GEC262225:GEG262232 GNY262225:GOC262232 GXU262225:GXY262232 HHQ262225:HHU262232 HRM262225:HRQ262232 IBI262225:IBM262232 ILE262225:ILI262232 IVA262225:IVE262232 JEW262225:JFA262232 JOS262225:JOW262232 JYO262225:JYS262232 KIK262225:KIO262232 KSG262225:KSK262232 LCC262225:LCG262232 LLY262225:LMC262232 LVU262225:LVY262232 MFQ262225:MFU262232 MPM262225:MPQ262232 MZI262225:MZM262232 NJE262225:NJI262232 NTA262225:NTE262232 OCW262225:ODA262232 OMS262225:OMW262232 OWO262225:OWS262232 PGK262225:PGO262232 PQG262225:PQK262232 QAC262225:QAG262232 QJY262225:QKC262232 QTU262225:QTY262232 RDQ262225:RDU262232 RNM262225:RNQ262232 RXI262225:RXM262232 SHE262225:SHI262232 SRA262225:SRE262232 TAW262225:TBA262232 TKS262225:TKW262232 TUO262225:TUS262232 UEK262225:UEO262232 UOG262225:UOK262232 UYC262225:UYG262232 VHY262225:VIC262232 VRU262225:VRY262232 WBQ262225:WBU262232 WLM262225:WLQ262232 WVI262225:WVM262232 B327761:F327768 IW327761:JA327768 SS327761:SW327768 ACO327761:ACS327768 AMK327761:AMO327768 AWG327761:AWK327768 BGC327761:BGG327768 BPY327761:BQC327768 BZU327761:BZY327768 CJQ327761:CJU327768 CTM327761:CTQ327768 DDI327761:DDM327768 DNE327761:DNI327768 DXA327761:DXE327768 EGW327761:EHA327768 EQS327761:EQW327768 FAO327761:FAS327768 FKK327761:FKO327768 FUG327761:FUK327768 GEC327761:GEG327768 GNY327761:GOC327768 GXU327761:GXY327768 HHQ327761:HHU327768 HRM327761:HRQ327768 IBI327761:IBM327768 ILE327761:ILI327768 IVA327761:IVE327768 JEW327761:JFA327768 JOS327761:JOW327768 JYO327761:JYS327768 KIK327761:KIO327768 KSG327761:KSK327768 LCC327761:LCG327768 LLY327761:LMC327768 LVU327761:LVY327768 MFQ327761:MFU327768 MPM327761:MPQ327768 MZI327761:MZM327768 NJE327761:NJI327768 NTA327761:NTE327768 OCW327761:ODA327768 OMS327761:OMW327768 OWO327761:OWS327768 PGK327761:PGO327768 PQG327761:PQK327768 QAC327761:QAG327768 QJY327761:QKC327768 QTU327761:QTY327768 RDQ327761:RDU327768 RNM327761:RNQ327768 RXI327761:RXM327768 SHE327761:SHI327768 SRA327761:SRE327768 TAW327761:TBA327768 TKS327761:TKW327768 TUO327761:TUS327768 UEK327761:UEO327768 UOG327761:UOK327768 UYC327761:UYG327768 VHY327761:VIC327768 VRU327761:VRY327768 WBQ327761:WBU327768 WLM327761:WLQ327768 WVI327761:WVM327768 B393297:F393304 IW393297:JA393304 SS393297:SW393304 ACO393297:ACS393304 AMK393297:AMO393304 AWG393297:AWK393304 BGC393297:BGG393304 BPY393297:BQC393304 BZU393297:BZY393304 CJQ393297:CJU393304 CTM393297:CTQ393304 DDI393297:DDM393304 DNE393297:DNI393304 DXA393297:DXE393304 EGW393297:EHA393304 EQS393297:EQW393304 FAO393297:FAS393304 FKK393297:FKO393304 FUG393297:FUK393304 GEC393297:GEG393304 GNY393297:GOC393304 GXU393297:GXY393304 HHQ393297:HHU393304 HRM393297:HRQ393304 IBI393297:IBM393304 ILE393297:ILI393304 IVA393297:IVE393304 JEW393297:JFA393304 JOS393297:JOW393304 JYO393297:JYS393304 KIK393297:KIO393304 KSG393297:KSK393304 LCC393297:LCG393304 LLY393297:LMC393304 LVU393297:LVY393304 MFQ393297:MFU393304 MPM393297:MPQ393304 MZI393297:MZM393304 NJE393297:NJI393304 NTA393297:NTE393304 OCW393297:ODA393304 OMS393297:OMW393304 OWO393297:OWS393304 PGK393297:PGO393304 PQG393297:PQK393304 QAC393297:QAG393304 QJY393297:QKC393304 QTU393297:QTY393304 RDQ393297:RDU393304 RNM393297:RNQ393304 RXI393297:RXM393304 SHE393297:SHI393304 SRA393297:SRE393304 TAW393297:TBA393304 TKS393297:TKW393304 TUO393297:TUS393304 UEK393297:UEO393304 UOG393297:UOK393304 UYC393297:UYG393304 VHY393297:VIC393304 VRU393297:VRY393304 WBQ393297:WBU393304 WLM393297:WLQ393304 WVI393297:WVM393304 B458833:F458840 IW458833:JA458840 SS458833:SW458840 ACO458833:ACS458840 AMK458833:AMO458840 AWG458833:AWK458840 BGC458833:BGG458840 BPY458833:BQC458840 BZU458833:BZY458840 CJQ458833:CJU458840 CTM458833:CTQ458840 DDI458833:DDM458840 DNE458833:DNI458840 DXA458833:DXE458840 EGW458833:EHA458840 EQS458833:EQW458840 FAO458833:FAS458840 FKK458833:FKO458840 FUG458833:FUK458840 GEC458833:GEG458840 GNY458833:GOC458840 GXU458833:GXY458840 HHQ458833:HHU458840 HRM458833:HRQ458840 IBI458833:IBM458840 ILE458833:ILI458840 IVA458833:IVE458840 JEW458833:JFA458840 JOS458833:JOW458840 JYO458833:JYS458840 KIK458833:KIO458840 KSG458833:KSK458840 LCC458833:LCG458840 LLY458833:LMC458840 LVU458833:LVY458840 MFQ458833:MFU458840 MPM458833:MPQ458840 MZI458833:MZM458840 NJE458833:NJI458840 NTA458833:NTE458840 OCW458833:ODA458840 OMS458833:OMW458840 OWO458833:OWS458840 PGK458833:PGO458840 PQG458833:PQK458840 QAC458833:QAG458840 QJY458833:QKC458840 QTU458833:QTY458840 RDQ458833:RDU458840 RNM458833:RNQ458840 RXI458833:RXM458840 SHE458833:SHI458840 SRA458833:SRE458840 TAW458833:TBA458840 TKS458833:TKW458840 TUO458833:TUS458840 UEK458833:UEO458840 UOG458833:UOK458840 UYC458833:UYG458840 VHY458833:VIC458840 VRU458833:VRY458840 WBQ458833:WBU458840 WLM458833:WLQ458840 WVI458833:WVM458840 B524369:F524376 IW524369:JA524376 SS524369:SW524376 ACO524369:ACS524376 AMK524369:AMO524376 AWG524369:AWK524376 BGC524369:BGG524376 BPY524369:BQC524376 BZU524369:BZY524376 CJQ524369:CJU524376 CTM524369:CTQ524376 DDI524369:DDM524376 DNE524369:DNI524376 DXA524369:DXE524376 EGW524369:EHA524376 EQS524369:EQW524376 FAO524369:FAS524376 FKK524369:FKO524376 FUG524369:FUK524376 GEC524369:GEG524376 GNY524369:GOC524376 GXU524369:GXY524376 HHQ524369:HHU524376 HRM524369:HRQ524376 IBI524369:IBM524376 ILE524369:ILI524376 IVA524369:IVE524376 JEW524369:JFA524376 JOS524369:JOW524376 JYO524369:JYS524376 KIK524369:KIO524376 KSG524369:KSK524376 LCC524369:LCG524376 LLY524369:LMC524376 LVU524369:LVY524376 MFQ524369:MFU524376 MPM524369:MPQ524376 MZI524369:MZM524376 NJE524369:NJI524376 NTA524369:NTE524376 OCW524369:ODA524376 OMS524369:OMW524376 OWO524369:OWS524376 PGK524369:PGO524376 PQG524369:PQK524376 QAC524369:QAG524376 QJY524369:QKC524376 QTU524369:QTY524376 RDQ524369:RDU524376 RNM524369:RNQ524376 RXI524369:RXM524376 SHE524369:SHI524376 SRA524369:SRE524376 TAW524369:TBA524376 TKS524369:TKW524376 TUO524369:TUS524376 UEK524369:UEO524376 UOG524369:UOK524376 UYC524369:UYG524376 VHY524369:VIC524376 VRU524369:VRY524376 WBQ524369:WBU524376 WLM524369:WLQ524376 WVI524369:WVM524376 B589905:F589912 IW589905:JA589912 SS589905:SW589912 ACO589905:ACS589912 AMK589905:AMO589912 AWG589905:AWK589912 BGC589905:BGG589912 BPY589905:BQC589912 BZU589905:BZY589912 CJQ589905:CJU589912 CTM589905:CTQ589912 DDI589905:DDM589912 DNE589905:DNI589912 DXA589905:DXE589912 EGW589905:EHA589912 EQS589905:EQW589912 FAO589905:FAS589912 FKK589905:FKO589912 FUG589905:FUK589912 GEC589905:GEG589912 GNY589905:GOC589912 GXU589905:GXY589912 HHQ589905:HHU589912 HRM589905:HRQ589912 IBI589905:IBM589912 ILE589905:ILI589912 IVA589905:IVE589912 JEW589905:JFA589912 JOS589905:JOW589912 JYO589905:JYS589912 KIK589905:KIO589912 KSG589905:KSK589912 LCC589905:LCG589912 LLY589905:LMC589912 LVU589905:LVY589912 MFQ589905:MFU589912 MPM589905:MPQ589912 MZI589905:MZM589912 NJE589905:NJI589912 NTA589905:NTE589912 OCW589905:ODA589912 OMS589905:OMW589912 OWO589905:OWS589912 PGK589905:PGO589912 PQG589905:PQK589912 QAC589905:QAG589912 QJY589905:QKC589912 QTU589905:QTY589912 RDQ589905:RDU589912 RNM589905:RNQ589912 RXI589905:RXM589912 SHE589905:SHI589912 SRA589905:SRE589912 TAW589905:TBA589912 TKS589905:TKW589912 TUO589905:TUS589912 UEK589905:UEO589912 UOG589905:UOK589912 UYC589905:UYG589912 VHY589905:VIC589912 VRU589905:VRY589912 WBQ589905:WBU589912 WLM589905:WLQ589912 WVI589905:WVM589912 B655441:F655448 IW655441:JA655448 SS655441:SW655448 ACO655441:ACS655448 AMK655441:AMO655448 AWG655441:AWK655448 BGC655441:BGG655448 BPY655441:BQC655448 BZU655441:BZY655448 CJQ655441:CJU655448 CTM655441:CTQ655448 DDI655441:DDM655448 DNE655441:DNI655448 DXA655441:DXE655448 EGW655441:EHA655448 EQS655441:EQW655448 FAO655441:FAS655448 FKK655441:FKO655448 FUG655441:FUK655448 GEC655441:GEG655448 GNY655441:GOC655448 GXU655441:GXY655448 HHQ655441:HHU655448 HRM655441:HRQ655448 IBI655441:IBM655448 ILE655441:ILI655448 IVA655441:IVE655448 JEW655441:JFA655448 JOS655441:JOW655448 JYO655441:JYS655448 KIK655441:KIO655448 KSG655441:KSK655448 LCC655441:LCG655448 LLY655441:LMC655448 LVU655441:LVY655448 MFQ655441:MFU655448 MPM655441:MPQ655448 MZI655441:MZM655448 NJE655441:NJI655448 NTA655441:NTE655448 OCW655441:ODA655448 OMS655441:OMW655448 OWO655441:OWS655448 PGK655441:PGO655448 PQG655441:PQK655448 QAC655441:QAG655448 QJY655441:QKC655448 QTU655441:QTY655448 RDQ655441:RDU655448 RNM655441:RNQ655448 RXI655441:RXM655448 SHE655441:SHI655448 SRA655441:SRE655448 TAW655441:TBA655448 TKS655441:TKW655448 TUO655441:TUS655448 UEK655441:UEO655448 UOG655441:UOK655448 UYC655441:UYG655448 VHY655441:VIC655448 VRU655441:VRY655448 WBQ655441:WBU655448 WLM655441:WLQ655448 WVI655441:WVM655448 B720977:F720984 IW720977:JA720984 SS720977:SW720984 ACO720977:ACS720984 AMK720977:AMO720984 AWG720977:AWK720984 BGC720977:BGG720984 BPY720977:BQC720984 BZU720977:BZY720984 CJQ720977:CJU720984 CTM720977:CTQ720984 DDI720977:DDM720984 DNE720977:DNI720984 DXA720977:DXE720984 EGW720977:EHA720984 EQS720977:EQW720984 FAO720977:FAS720984 FKK720977:FKO720984 FUG720977:FUK720984 GEC720977:GEG720984 GNY720977:GOC720984 GXU720977:GXY720984 HHQ720977:HHU720984 HRM720977:HRQ720984 IBI720977:IBM720984 ILE720977:ILI720984 IVA720977:IVE720984 JEW720977:JFA720984 JOS720977:JOW720984 JYO720977:JYS720984 KIK720977:KIO720984 KSG720977:KSK720984 LCC720977:LCG720984 LLY720977:LMC720984 LVU720977:LVY720984 MFQ720977:MFU720984 MPM720977:MPQ720984 MZI720977:MZM720984 NJE720977:NJI720984 NTA720977:NTE720984 OCW720977:ODA720984 OMS720977:OMW720984 OWO720977:OWS720984 PGK720977:PGO720984 PQG720977:PQK720984 QAC720977:QAG720984 QJY720977:QKC720984 QTU720977:QTY720984 RDQ720977:RDU720984 RNM720977:RNQ720984 RXI720977:RXM720984 SHE720977:SHI720984 SRA720977:SRE720984 TAW720977:TBA720984 TKS720977:TKW720984 TUO720977:TUS720984 UEK720977:UEO720984 UOG720977:UOK720984 UYC720977:UYG720984 VHY720977:VIC720984 VRU720977:VRY720984 WBQ720977:WBU720984 WLM720977:WLQ720984 WVI720977:WVM720984 B786513:F786520 IW786513:JA786520 SS786513:SW786520 ACO786513:ACS786520 AMK786513:AMO786520 AWG786513:AWK786520 BGC786513:BGG786520 BPY786513:BQC786520 BZU786513:BZY786520 CJQ786513:CJU786520 CTM786513:CTQ786520 DDI786513:DDM786520 DNE786513:DNI786520 DXA786513:DXE786520 EGW786513:EHA786520 EQS786513:EQW786520 FAO786513:FAS786520 FKK786513:FKO786520 FUG786513:FUK786520 GEC786513:GEG786520 GNY786513:GOC786520 GXU786513:GXY786520 HHQ786513:HHU786520 HRM786513:HRQ786520 IBI786513:IBM786520 ILE786513:ILI786520 IVA786513:IVE786520 JEW786513:JFA786520 JOS786513:JOW786520 JYO786513:JYS786520 KIK786513:KIO786520 KSG786513:KSK786520 LCC786513:LCG786520 LLY786513:LMC786520 LVU786513:LVY786520 MFQ786513:MFU786520 MPM786513:MPQ786520 MZI786513:MZM786520 NJE786513:NJI786520 NTA786513:NTE786520 OCW786513:ODA786520 OMS786513:OMW786520 OWO786513:OWS786520 PGK786513:PGO786520 PQG786513:PQK786520 QAC786513:QAG786520 QJY786513:QKC786520 QTU786513:QTY786520 RDQ786513:RDU786520 RNM786513:RNQ786520 RXI786513:RXM786520 SHE786513:SHI786520 SRA786513:SRE786520 TAW786513:TBA786520 TKS786513:TKW786520 TUO786513:TUS786520 UEK786513:UEO786520 UOG786513:UOK786520 UYC786513:UYG786520 VHY786513:VIC786520 VRU786513:VRY786520 WBQ786513:WBU786520 WLM786513:WLQ786520 WVI786513:WVM786520 B852049:F852056 IW852049:JA852056 SS852049:SW852056 ACO852049:ACS852056 AMK852049:AMO852056 AWG852049:AWK852056 BGC852049:BGG852056 BPY852049:BQC852056 BZU852049:BZY852056 CJQ852049:CJU852056 CTM852049:CTQ852056 DDI852049:DDM852056 DNE852049:DNI852056 DXA852049:DXE852056 EGW852049:EHA852056 EQS852049:EQW852056 FAO852049:FAS852056 FKK852049:FKO852056 FUG852049:FUK852056 GEC852049:GEG852056 GNY852049:GOC852056 GXU852049:GXY852056 HHQ852049:HHU852056 HRM852049:HRQ852056 IBI852049:IBM852056 ILE852049:ILI852056 IVA852049:IVE852056 JEW852049:JFA852056 JOS852049:JOW852056 JYO852049:JYS852056 KIK852049:KIO852056 KSG852049:KSK852056 LCC852049:LCG852056 LLY852049:LMC852056 LVU852049:LVY852056 MFQ852049:MFU852056 MPM852049:MPQ852056 MZI852049:MZM852056 NJE852049:NJI852056 NTA852049:NTE852056 OCW852049:ODA852056 OMS852049:OMW852056 OWO852049:OWS852056 PGK852049:PGO852056 PQG852049:PQK852056 QAC852049:QAG852056 QJY852049:QKC852056 QTU852049:QTY852056 RDQ852049:RDU852056 RNM852049:RNQ852056 RXI852049:RXM852056 SHE852049:SHI852056 SRA852049:SRE852056 TAW852049:TBA852056 TKS852049:TKW852056 TUO852049:TUS852056 UEK852049:UEO852056 UOG852049:UOK852056 UYC852049:UYG852056 VHY852049:VIC852056 VRU852049:VRY852056 WBQ852049:WBU852056 WLM852049:WLQ852056 WVI852049:WVM852056 B917585:F917592 IW917585:JA917592 SS917585:SW917592 ACO917585:ACS917592 AMK917585:AMO917592 AWG917585:AWK917592 BGC917585:BGG917592 BPY917585:BQC917592 BZU917585:BZY917592 CJQ917585:CJU917592 CTM917585:CTQ917592 DDI917585:DDM917592 DNE917585:DNI917592 DXA917585:DXE917592 EGW917585:EHA917592 EQS917585:EQW917592 FAO917585:FAS917592 FKK917585:FKO917592 FUG917585:FUK917592 GEC917585:GEG917592 GNY917585:GOC917592 GXU917585:GXY917592 HHQ917585:HHU917592 HRM917585:HRQ917592 IBI917585:IBM917592 ILE917585:ILI917592 IVA917585:IVE917592 JEW917585:JFA917592 JOS917585:JOW917592 JYO917585:JYS917592 KIK917585:KIO917592 KSG917585:KSK917592 LCC917585:LCG917592 LLY917585:LMC917592 LVU917585:LVY917592 MFQ917585:MFU917592 MPM917585:MPQ917592 MZI917585:MZM917592 NJE917585:NJI917592 NTA917585:NTE917592 OCW917585:ODA917592 OMS917585:OMW917592 OWO917585:OWS917592 PGK917585:PGO917592 PQG917585:PQK917592 QAC917585:QAG917592 QJY917585:QKC917592 QTU917585:QTY917592 RDQ917585:RDU917592 RNM917585:RNQ917592 RXI917585:RXM917592 SHE917585:SHI917592 SRA917585:SRE917592 TAW917585:TBA917592 TKS917585:TKW917592 TUO917585:TUS917592 UEK917585:UEO917592 UOG917585:UOK917592 UYC917585:UYG917592 VHY917585:VIC917592 VRU917585:VRY917592 WBQ917585:WBU917592 WLM917585:WLQ917592 WVI917585:WVM917592 B983121:F983128 IW983121:JA983128 SS983121:SW983128 ACO983121:ACS983128 AMK983121:AMO983128 AWG983121:AWK983128 BGC983121:BGG983128 BPY983121:BQC983128 BZU983121:BZY983128 CJQ983121:CJU983128 CTM983121:CTQ983128 DDI983121:DDM983128 DNE983121:DNI983128 DXA983121:DXE983128 EGW983121:EHA983128 EQS983121:EQW983128 FAO983121:FAS983128 FKK983121:FKO983128 FUG983121:FUK983128 GEC983121:GEG983128 GNY983121:GOC983128 GXU983121:GXY983128 HHQ983121:HHU983128 HRM983121:HRQ983128 IBI983121:IBM983128 ILE983121:ILI983128 IVA983121:IVE983128 JEW983121:JFA983128 JOS983121:JOW983128 JYO983121:JYS983128 KIK983121:KIO983128 KSG983121:KSK983128 LCC983121:LCG983128 LLY983121:LMC983128 LVU983121:LVY983128 MFQ983121:MFU983128 MPM983121:MPQ983128 MZI983121:MZM983128 NJE983121:NJI983128 NTA983121:NTE983128 OCW983121:ODA983128 OMS983121:OMW983128 OWO983121:OWS983128 PGK983121:PGO983128 PQG983121:PQK983128 QAC983121:QAG983128 QJY983121:QKC983128 QTU983121:QTY983128 RDQ983121:RDU983128 RNM983121:RNQ983128 RXI983121:RXM983128 SHE983121:SHI983128 SRA983121:SRE983128 TAW983121:TBA983128 TKS983121:TKW983128 TUO983121:TUS983128 UEK983121:UEO983128 UOG983121:UOK983128 UYC983121:UYG983128 VHY983121:VIC983128 VRU983121:VRY983128 WBQ983121:WBU983128 WLM983121:WLQ983128 B144:F149 B74:H75 B88:H89 B119:F124 G119:H120 G144:G146 H144:H145 B24:D37 G24:H25 E31:F37 E24:F28 E29:H30" xr:uid="{00000000-0002-0000-0900-000003000000}">
      <formula1>0</formula1>
    </dataValidation>
    <dataValidation type="list" allowBlank="1" showInputMessage="1" showErrorMessage="1" sqref="JC24:JC37 SY24:SY37 ACU24:ACU37 AMQ24:AMQ37 AWM24:AWM37 BGI24:BGI37 BQE24:BQE37 CAA24:CAA37 CJW24:CJW37 CTS24:CTS37 DDO24:DDO37 DNK24:DNK37 DXG24:DXG37 EHC24:EHC37 EQY24:EQY37 FAU24:FAU37 FKQ24:FKQ37 FUM24:FUM37 GEI24:GEI37 GOE24:GOE37 GYA24:GYA37 HHW24:HHW37 HRS24:HRS37 IBO24:IBO37 ILK24:ILK37 IVG24:IVG37 JFC24:JFC37 JOY24:JOY37 JYU24:JYU37 KIQ24:KIQ37 KSM24:KSM37 LCI24:LCI37 LME24:LME37 LWA24:LWA37 MFW24:MFW37 MPS24:MPS37 MZO24:MZO37 NJK24:NJK37 NTG24:NTG37 ODC24:ODC37 OMY24:OMY37 OWU24:OWU37 PGQ24:PGQ37 PQM24:PQM37 QAI24:QAI37 QKE24:QKE37 QUA24:QUA37 RDW24:RDW37 RNS24:RNS37 RXO24:RXO37 SHK24:SHK37 SRG24:SRG37 TBC24:TBC37 TKY24:TKY37 TUU24:TUU37 UEQ24:UEQ37 UOM24:UOM37 UYI24:UYI37 VIE24:VIE37 VSA24:VSA37 WBW24:WBW37 WLS24:WLS37 WVO24:WVO37 JC65617:JC65624 SY65617:SY65624 ACU65617:ACU65624 AMQ65617:AMQ65624 AWM65617:AWM65624 BGI65617:BGI65624 BQE65617:BQE65624 CAA65617:CAA65624 CJW65617:CJW65624 CTS65617:CTS65624 DDO65617:DDO65624 DNK65617:DNK65624 DXG65617:DXG65624 EHC65617:EHC65624 EQY65617:EQY65624 FAU65617:FAU65624 FKQ65617:FKQ65624 FUM65617:FUM65624 GEI65617:GEI65624 GOE65617:GOE65624 GYA65617:GYA65624 HHW65617:HHW65624 HRS65617:HRS65624 IBO65617:IBO65624 ILK65617:ILK65624 IVG65617:IVG65624 JFC65617:JFC65624 JOY65617:JOY65624 JYU65617:JYU65624 KIQ65617:KIQ65624 KSM65617:KSM65624 LCI65617:LCI65624 LME65617:LME65624 LWA65617:LWA65624 MFW65617:MFW65624 MPS65617:MPS65624 MZO65617:MZO65624 NJK65617:NJK65624 NTG65617:NTG65624 ODC65617:ODC65624 OMY65617:OMY65624 OWU65617:OWU65624 PGQ65617:PGQ65624 PQM65617:PQM65624 QAI65617:QAI65624 QKE65617:QKE65624 QUA65617:QUA65624 RDW65617:RDW65624 RNS65617:RNS65624 RXO65617:RXO65624 SHK65617:SHK65624 SRG65617:SRG65624 TBC65617:TBC65624 TKY65617:TKY65624 TUU65617:TUU65624 UEQ65617:UEQ65624 UOM65617:UOM65624 UYI65617:UYI65624 VIE65617:VIE65624 VSA65617:VSA65624 WBW65617:WBW65624 WLS65617:WLS65624 WVO65617:WVO65624 JC131153:JC131160 SY131153:SY131160 ACU131153:ACU131160 AMQ131153:AMQ131160 AWM131153:AWM131160 BGI131153:BGI131160 BQE131153:BQE131160 CAA131153:CAA131160 CJW131153:CJW131160 CTS131153:CTS131160 DDO131153:DDO131160 DNK131153:DNK131160 DXG131153:DXG131160 EHC131153:EHC131160 EQY131153:EQY131160 FAU131153:FAU131160 FKQ131153:FKQ131160 FUM131153:FUM131160 GEI131153:GEI131160 GOE131153:GOE131160 GYA131153:GYA131160 HHW131153:HHW131160 HRS131153:HRS131160 IBO131153:IBO131160 ILK131153:ILK131160 IVG131153:IVG131160 JFC131153:JFC131160 JOY131153:JOY131160 JYU131153:JYU131160 KIQ131153:KIQ131160 KSM131153:KSM131160 LCI131153:LCI131160 LME131153:LME131160 LWA131153:LWA131160 MFW131153:MFW131160 MPS131153:MPS131160 MZO131153:MZO131160 NJK131153:NJK131160 NTG131153:NTG131160 ODC131153:ODC131160 OMY131153:OMY131160 OWU131153:OWU131160 PGQ131153:PGQ131160 PQM131153:PQM131160 QAI131153:QAI131160 QKE131153:QKE131160 QUA131153:QUA131160 RDW131153:RDW131160 RNS131153:RNS131160 RXO131153:RXO131160 SHK131153:SHK131160 SRG131153:SRG131160 TBC131153:TBC131160 TKY131153:TKY131160 TUU131153:TUU131160 UEQ131153:UEQ131160 UOM131153:UOM131160 UYI131153:UYI131160 VIE131153:VIE131160 VSA131153:VSA131160 WBW131153:WBW131160 WLS131153:WLS131160 WVO131153:WVO131160 JC196689:JC196696 SY196689:SY196696 ACU196689:ACU196696 AMQ196689:AMQ196696 AWM196689:AWM196696 BGI196689:BGI196696 BQE196689:BQE196696 CAA196689:CAA196696 CJW196689:CJW196696 CTS196689:CTS196696 DDO196689:DDO196696 DNK196689:DNK196696 DXG196689:DXG196696 EHC196689:EHC196696 EQY196689:EQY196696 FAU196689:FAU196696 FKQ196689:FKQ196696 FUM196689:FUM196696 GEI196689:GEI196696 GOE196689:GOE196696 GYA196689:GYA196696 HHW196689:HHW196696 HRS196689:HRS196696 IBO196689:IBO196696 ILK196689:ILK196696 IVG196689:IVG196696 JFC196689:JFC196696 JOY196689:JOY196696 JYU196689:JYU196696 KIQ196689:KIQ196696 KSM196689:KSM196696 LCI196689:LCI196696 LME196689:LME196696 LWA196689:LWA196696 MFW196689:MFW196696 MPS196689:MPS196696 MZO196689:MZO196696 NJK196689:NJK196696 NTG196689:NTG196696 ODC196689:ODC196696 OMY196689:OMY196696 OWU196689:OWU196696 PGQ196689:PGQ196696 PQM196689:PQM196696 QAI196689:QAI196696 QKE196689:QKE196696 QUA196689:QUA196696 RDW196689:RDW196696 RNS196689:RNS196696 RXO196689:RXO196696 SHK196689:SHK196696 SRG196689:SRG196696 TBC196689:TBC196696 TKY196689:TKY196696 TUU196689:TUU196696 UEQ196689:UEQ196696 UOM196689:UOM196696 UYI196689:UYI196696 VIE196689:VIE196696 VSA196689:VSA196696 WBW196689:WBW196696 WLS196689:WLS196696 WVO196689:WVO196696 JC262225:JC262232 SY262225:SY262232 ACU262225:ACU262232 AMQ262225:AMQ262232 AWM262225:AWM262232 BGI262225:BGI262232 BQE262225:BQE262232 CAA262225:CAA262232 CJW262225:CJW262232 CTS262225:CTS262232 DDO262225:DDO262232 DNK262225:DNK262232 DXG262225:DXG262232 EHC262225:EHC262232 EQY262225:EQY262232 FAU262225:FAU262232 FKQ262225:FKQ262232 FUM262225:FUM262232 GEI262225:GEI262232 GOE262225:GOE262232 GYA262225:GYA262232 HHW262225:HHW262232 HRS262225:HRS262232 IBO262225:IBO262232 ILK262225:ILK262232 IVG262225:IVG262232 JFC262225:JFC262232 JOY262225:JOY262232 JYU262225:JYU262232 KIQ262225:KIQ262232 KSM262225:KSM262232 LCI262225:LCI262232 LME262225:LME262232 LWA262225:LWA262232 MFW262225:MFW262232 MPS262225:MPS262232 MZO262225:MZO262232 NJK262225:NJK262232 NTG262225:NTG262232 ODC262225:ODC262232 OMY262225:OMY262232 OWU262225:OWU262232 PGQ262225:PGQ262232 PQM262225:PQM262232 QAI262225:QAI262232 QKE262225:QKE262232 QUA262225:QUA262232 RDW262225:RDW262232 RNS262225:RNS262232 RXO262225:RXO262232 SHK262225:SHK262232 SRG262225:SRG262232 TBC262225:TBC262232 TKY262225:TKY262232 TUU262225:TUU262232 UEQ262225:UEQ262232 UOM262225:UOM262232 UYI262225:UYI262232 VIE262225:VIE262232 VSA262225:VSA262232 WBW262225:WBW262232 WLS262225:WLS262232 WVO262225:WVO262232 JC327761:JC327768 SY327761:SY327768 ACU327761:ACU327768 AMQ327761:AMQ327768 AWM327761:AWM327768 BGI327761:BGI327768 BQE327761:BQE327768 CAA327761:CAA327768 CJW327761:CJW327768 CTS327761:CTS327768 DDO327761:DDO327768 DNK327761:DNK327768 DXG327761:DXG327768 EHC327761:EHC327768 EQY327761:EQY327768 FAU327761:FAU327768 FKQ327761:FKQ327768 FUM327761:FUM327768 GEI327761:GEI327768 GOE327761:GOE327768 GYA327761:GYA327768 HHW327761:HHW327768 HRS327761:HRS327768 IBO327761:IBO327768 ILK327761:ILK327768 IVG327761:IVG327768 JFC327761:JFC327768 JOY327761:JOY327768 JYU327761:JYU327768 KIQ327761:KIQ327768 KSM327761:KSM327768 LCI327761:LCI327768 LME327761:LME327768 LWA327761:LWA327768 MFW327761:MFW327768 MPS327761:MPS327768 MZO327761:MZO327768 NJK327761:NJK327768 NTG327761:NTG327768 ODC327761:ODC327768 OMY327761:OMY327768 OWU327761:OWU327768 PGQ327761:PGQ327768 PQM327761:PQM327768 QAI327761:QAI327768 QKE327761:QKE327768 QUA327761:QUA327768 RDW327761:RDW327768 RNS327761:RNS327768 RXO327761:RXO327768 SHK327761:SHK327768 SRG327761:SRG327768 TBC327761:TBC327768 TKY327761:TKY327768 TUU327761:TUU327768 UEQ327761:UEQ327768 UOM327761:UOM327768 UYI327761:UYI327768 VIE327761:VIE327768 VSA327761:VSA327768 WBW327761:WBW327768 WLS327761:WLS327768 WVO327761:WVO327768 JC393297:JC393304 SY393297:SY393304 ACU393297:ACU393304 AMQ393297:AMQ393304 AWM393297:AWM393304 BGI393297:BGI393304 BQE393297:BQE393304 CAA393297:CAA393304 CJW393297:CJW393304 CTS393297:CTS393304 DDO393297:DDO393304 DNK393297:DNK393304 DXG393297:DXG393304 EHC393297:EHC393304 EQY393297:EQY393304 FAU393297:FAU393304 FKQ393297:FKQ393304 FUM393297:FUM393304 GEI393297:GEI393304 GOE393297:GOE393304 GYA393297:GYA393304 HHW393297:HHW393304 HRS393297:HRS393304 IBO393297:IBO393304 ILK393297:ILK393304 IVG393297:IVG393304 JFC393297:JFC393304 JOY393297:JOY393304 JYU393297:JYU393304 KIQ393297:KIQ393304 KSM393297:KSM393304 LCI393297:LCI393304 LME393297:LME393304 LWA393297:LWA393304 MFW393297:MFW393304 MPS393297:MPS393304 MZO393297:MZO393304 NJK393297:NJK393304 NTG393297:NTG393304 ODC393297:ODC393304 OMY393297:OMY393304 OWU393297:OWU393304 PGQ393297:PGQ393304 PQM393297:PQM393304 QAI393297:QAI393304 QKE393297:QKE393304 QUA393297:QUA393304 RDW393297:RDW393304 RNS393297:RNS393304 RXO393297:RXO393304 SHK393297:SHK393304 SRG393297:SRG393304 TBC393297:TBC393304 TKY393297:TKY393304 TUU393297:TUU393304 UEQ393297:UEQ393304 UOM393297:UOM393304 UYI393297:UYI393304 VIE393297:VIE393304 VSA393297:VSA393304 WBW393297:WBW393304 WLS393297:WLS393304 WVO393297:WVO393304 JC458833:JC458840 SY458833:SY458840 ACU458833:ACU458840 AMQ458833:AMQ458840 AWM458833:AWM458840 BGI458833:BGI458840 BQE458833:BQE458840 CAA458833:CAA458840 CJW458833:CJW458840 CTS458833:CTS458840 DDO458833:DDO458840 DNK458833:DNK458840 DXG458833:DXG458840 EHC458833:EHC458840 EQY458833:EQY458840 FAU458833:FAU458840 FKQ458833:FKQ458840 FUM458833:FUM458840 GEI458833:GEI458840 GOE458833:GOE458840 GYA458833:GYA458840 HHW458833:HHW458840 HRS458833:HRS458840 IBO458833:IBO458840 ILK458833:ILK458840 IVG458833:IVG458840 JFC458833:JFC458840 JOY458833:JOY458840 JYU458833:JYU458840 KIQ458833:KIQ458840 KSM458833:KSM458840 LCI458833:LCI458840 LME458833:LME458840 LWA458833:LWA458840 MFW458833:MFW458840 MPS458833:MPS458840 MZO458833:MZO458840 NJK458833:NJK458840 NTG458833:NTG458840 ODC458833:ODC458840 OMY458833:OMY458840 OWU458833:OWU458840 PGQ458833:PGQ458840 PQM458833:PQM458840 QAI458833:QAI458840 QKE458833:QKE458840 QUA458833:QUA458840 RDW458833:RDW458840 RNS458833:RNS458840 RXO458833:RXO458840 SHK458833:SHK458840 SRG458833:SRG458840 TBC458833:TBC458840 TKY458833:TKY458840 TUU458833:TUU458840 UEQ458833:UEQ458840 UOM458833:UOM458840 UYI458833:UYI458840 VIE458833:VIE458840 VSA458833:VSA458840 WBW458833:WBW458840 WLS458833:WLS458840 WVO458833:WVO458840 JC524369:JC524376 SY524369:SY524376 ACU524369:ACU524376 AMQ524369:AMQ524376 AWM524369:AWM524376 BGI524369:BGI524376 BQE524369:BQE524376 CAA524369:CAA524376 CJW524369:CJW524376 CTS524369:CTS524376 DDO524369:DDO524376 DNK524369:DNK524376 DXG524369:DXG524376 EHC524369:EHC524376 EQY524369:EQY524376 FAU524369:FAU524376 FKQ524369:FKQ524376 FUM524369:FUM524376 GEI524369:GEI524376 GOE524369:GOE524376 GYA524369:GYA524376 HHW524369:HHW524376 HRS524369:HRS524376 IBO524369:IBO524376 ILK524369:ILK524376 IVG524369:IVG524376 JFC524369:JFC524376 JOY524369:JOY524376 JYU524369:JYU524376 KIQ524369:KIQ524376 KSM524369:KSM524376 LCI524369:LCI524376 LME524369:LME524376 LWA524369:LWA524376 MFW524369:MFW524376 MPS524369:MPS524376 MZO524369:MZO524376 NJK524369:NJK524376 NTG524369:NTG524376 ODC524369:ODC524376 OMY524369:OMY524376 OWU524369:OWU524376 PGQ524369:PGQ524376 PQM524369:PQM524376 QAI524369:QAI524376 QKE524369:QKE524376 QUA524369:QUA524376 RDW524369:RDW524376 RNS524369:RNS524376 RXO524369:RXO524376 SHK524369:SHK524376 SRG524369:SRG524376 TBC524369:TBC524376 TKY524369:TKY524376 TUU524369:TUU524376 UEQ524369:UEQ524376 UOM524369:UOM524376 UYI524369:UYI524376 VIE524369:VIE524376 VSA524369:VSA524376 WBW524369:WBW524376 WLS524369:WLS524376 WVO524369:WVO524376 JC589905:JC589912 SY589905:SY589912 ACU589905:ACU589912 AMQ589905:AMQ589912 AWM589905:AWM589912 BGI589905:BGI589912 BQE589905:BQE589912 CAA589905:CAA589912 CJW589905:CJW589912 CTS589905:CTS589912 DDO589905:DDO589912 DNK589905:DNK589912 DXG589905:DXG589912 EHC589905:EHC589912 EQY589905:EQY589912 FAU589905:FAU589912 FKQ589905:FKQ589912 FUM589905:FUM589912 GEI589905:GEI589912 GOE589905:GOE589912 GYA589905:GYA589912 HHW589905:HHW589912 HRS589905:HRS589912 IBO589905:IBO589912 ILK589905:ILK589912 IVG589905:IVG589912 JFC589905:JFC589912 JOY589905:JOY589912 JYU589905:JYU589912 KIQ589905:KIQ589912 KSM589905:KSM589912 LCI589905:LCI589912 LME589905:LME589912 LWA589905:LWA589912 MFW589905:MFW589912 MPS589905:MPS589912 MZO589905:MZO589912 NJK589905:NJK589912 NTG589905:NTG589912 ODC589905:ODC589912 OMY589905:OMY589912 OWU589905:OWU589912 PGQ589905:PGQ589912 PQM589905:PQM589912 QAI589905:QAI589912 QKE589905:QKE589912 QUA589905:QUA589912 RDW589905:RDW589912 RNS589905:RNS589912 RXO589905:RXO589912 SHK589905:SHK589912 SRG589905:SRG589912 TBC589905:TBC589912 TKY589905:TKY589912 TUU589905:TUU589912 UEQ589905:UEQ589912 UOM589905:UOM589912 UYI589905:UYI589912 VIE589905:VIE589912 VSA589905:VSA589912 WBW589905:WBW589912 WLS589905:WLS589912 WVO589905:WVO589912 JC655441:JC655448 SY655441:SY655448 ACU655441:ACU655448 AMQ655441:AMQ655448 AWM655441:AWM655448 BGI655441:BGI655448 BQE655441:BQE655448 CAA655441:CAA655448 CJW655441:CJW655448 CTS655441:CTS655448 DDO655441:DDO655448 DNK655441:DNK655448 DXG655441:DXG655448 EHC655441:EHC655448 EQY655441:EQY655448 FAU655441:FAU655448 FKQ655441:FKQ655448 FUM655441:FUM655448 GEI655441:GEI655448 GOE655441:GOE655448 GYA655441:GYA655448 HHW655441:HHW655448 HRS655441:HRS655448 IBO655441:IBO655448 ILK655441:ILK655448 IVG655441:IVG655448 JFC655441:JFC655448 JOY655441:JOY655448 JYU655441:JYU655448 KIQ655441:KIQ655448 KSM655441:KSM655448 LCI655441:LCI655448 LME655441:LME655448 LWA655441:LWA655448 MFW655441:MFW655448 MPS655441:MPS655448 MZO655441:MZO655448 NJK655441:NJK655448 NTG655441:NTG655448 ODC655441:ODC655448 OMY655441:OMY655448 OWU655441:OWU655448 PGQ655441:PGQ655448 PQM655441:PQM655448 QAI655441:QAI655448 QKE655441:QKE655448 QUA655441:QUA655448 RDW655441:RDW655448 RNS655441:RNS655448 RXO655441:RXO655448 SHK655441:SHK655448 SRG655441:SRG655448 TBC655441:TBC655448 TKY655441:TKY655448 TUU655441:TUU655448 UEQ655441:UEQ655448 UOM655441:UOM655448 UYI655441:UYI655448 VIE655441:VIE655448 VSA655441:VSA655448 WBW655441:WBW655448 WLS655441:WLS655448 WVO655441:WVO655448 JC720977:JC720984 SY720977:SY720984 ACU720977:ACU720984 AMQ720977:AMQ720984 AWM720977:AWM720984 BGI720977:BGI720984 BQE720977:BQE720984 CAA720977:CAA720984 CJW720977:CJW720984 CTS720977:CTS720984 DDO720977:DDO720984 DNK720977:DNK720984 DXG720977:DXG720984 EHC720977:EHC720984 EQY720977:EQY720984 FAU720977:FAU720984 FKQ720977:FKQ720984 FUM720977:FUM720984 GEI720977:GEI720984 GOE720977:GOE720984 GYA720977:GYA720984 HHW720977:HHW720984 HRS720977:HRS720984 IBO720977:IBO720984 ILK720977:ILK720984 IVG720977:IVG720984 JFC720977:JFC720984 JOY720977:JOY720984 JYU720977:JYU720984 KIQ720977:KIQ720984 KSM720977:KSM720984 LCI720977:LCI720984 LME720977:LME720984 LWA720977:LWA720984 MFW720977:MFW720984 MPS720977:MPS720984 MZO720977:MZO720984 NJK720977:NJK720984 NTG720977:NTG720984 ODC720977:ODC720984 OMY720977:OMY720984 OWU720977:OWU720984 PGQ720977:PGQ720984 PQM720977:PQM720984 QAI720977:QAI720984 QKE720977:QKE720984 QUA720977:QUA720984 RDW720977:RDW720984 RNS720977:RNS720984 RXO720977:RXO720984 SHK720977:SHK720984 SRG720977:SRG720984 TBC720977:TBC720984 TKY720977:TKY720984 TUU720977:TUU720984 UEQ720977:UEQ720984 UOM720977:UOM720984 UYI720977:UYI720984 VIE720977:VIE720984 VSA720977:VSA720984 WBW720977:WBW720984 WLS720977:WLS720984 WVO720977:WVO720984 JC786513:JC786520 SY786513:SY786520 ACU786513:ACU786520 AMQ786513:AMQ786520 AWM786513:AWM786520 BGI786513:BGI786520 BQE786513:BQE786520 CAA786513:CAA786520 CJW786513:CJW786520 CTS786513:CTS786520 DDO786513:DDO786520 DNK786513:DNK786520 DXG786513:DXG786520 EHC786513:EHC786520 EQY786513:EQY786520 FAU786513:FAU786520 FKQ786513:FKQ786520 FUM786513:FUM786520 GEI786513:GEI786520 GOE786513:GOE786520 GYA786513:GYA786520 HHW786513:HHW786520 HRS786513:HRS786520 IBO786513:IBO786520 ILK786513:ILK786520 IVG786513:IVG786520 JFC786513:JFC786520 JOY786513:JOY786520 JYU786513:JYU786520 KIQ786513:KIQ786520 KSM786513:KSM786520 LCI786513:LCI786520 LME786513:LME786520 LWA786513:LWA786520 MFW786513:MFW786520 MPS786513:MPS786520 MZO786513:MZO786520 NJK786513:NJK786520 NTG786513:NTG786520 ODC786513:ODC786520 OMY786513:OMY786520 OWU786513:OWU786520 PGQ786513:PGQ786520 PQM786513:PQM786520 QAI786513:QAI786520 QKE786513:QKE786520 QUA786513:QUA786520 RDW786513:RDW786520 RNS786513:RNS786520 RXO786513:RXO786520 SHK786513:SHK786520 SRG786513:SRG786520 TBC786513:TBC786520 TKY786513:TKY786520 TUU786513:TUU786520 UEQ786513:UEQ786520 UOM786513:UOM786520 UYI786513:UYI786520 VIE786513:VIE786520 VSA786513:VSA786520 WBW786513:WBW786520 WLS786513:WLS786520 WVO786513:WVO786520 JC852049:JC852056 SY852049:SY852056 ACU852049:ACU852056 AMQ852049:AMQ852056 AWM852049:AWM852056 BGI852049:BGI852056 BQE852049:BQE852056 CAA852049:CAA852056 CJW852049:CJW852056 CTS852049:CTS852056 DDO852049:DDO852056 DNK852049:DNK852056 DXG852049:DXG852056 EHC852049:EHC852056 EQY852049:EQY852056 FAU852049:FAU852056 FKQ852049:FKQ852056 FUM852049:FUM852056 GEI852049:GEI852056 GOE852049:GOE852056 GYA852049:GYA852056 HHW852049:HHW852056 HRS852049:HRS852056 IBO852049:IBO852056 ILK852049:ILK852056 IVG852049:IVG852056 JFC852049:JFC852056 JOY852049:JOY852056 JYU852049:JYU852056 KIQ852049:KIQ852056 KSM852049:KSM852056 LCI852049:LCI852056 LME852049:LME852056 LWA852049:LWA852056 MFW852049:MFW852056 MPS852049:MPS852056 MZO852049:MZO852056 NJK852049:NJK852056 NTG852049:NTG852056 ODC852049:ODC852056 OMY852049:OMY852056 OWU852049:OWU852056 PGQ852049:PGQ852056 PQM852049:PQM852056 QAI852049:QAI852056 QKE852049:QKE852056 QUA852049:QUA852056 RDW852049:RDW852056 RNS852049:RNS852056 RXO852049:RXO852056 SHK852049:SHK852056 SRG852049:SRG852056 TBC852049:TBC852056 TKY852049:TKY852056 TUU852049:TUU852056 UEQ852049:UEQ852056 UOM852049:UOM852056 UYI852049:UYI852056 VIE852049:VIE852056 VSA852049:VSA852056 WBW852049:WBW852056 WLS852049:WLS852056 WVO852049:WVO852056 JC917585:JC917592 SY917585:SY917592 ACU917585:ACU917592 AMQ917585:AMQ917592 AWM917585:AWM917592 BGI917585:BGI917592 BQE917585:BQE917592 CAA917585:CAA917592 CJW917585:CJW917592 CTS917585:CTS917592 DDO917585:DDO917592 DNK917585:DNK917592 DXG917585:DXG917592 EHC917585:EHC917592 EQY917585:EQY917592 FAU917585:FAU917592 FKQ917585:FKQ917592 FUM917585:FUM917592 GEI917585:GEI917592 GOE917585:GOE917592 GYA917585:GYA917592 HHW917585:HHW917592 HRS917585:HRS917592 IBO917585:IBO917592 ILK917585:ILK917592 IVG917585:IVG917592 JFC917585:JFC917592 JOY917585:JOY917592 JYU917585:JYU917592 KIQ917585:KIQ917592 KSM917585:KSM917592 LCI917585:LCI917592 LME917585:LME917592 LWA917585:LWA917592 MFW917585:MFW917592 MPS917585:MPS917592 MZO917585:MZO917592 NJK917585:NJK917592 NTG917585:NTG917592 ODC917585:ODC917592 OMY917585:OMY917592 OWU917585:OWU917592 PGQ917585:PGQ917592 PQM917585:PQM917592 QAI917585:QAI917592 QKE917585:QKE917592 QUA917585:QUA917592 RDW917585:RDW917592 RNS917585:RNS917592 RXO917585:RXO917592 SHK917585:SHK917592 SRG917585:SRG917592 TBC917585:TBC917592 TKY917585:TKY917592 TUU917585:TUU917592 UEQ917585:UEQ917592 UOM917585:UOM917592 UYI917585:UYI917592 VIE917585:VIE917592 VSA917585:VSA917592 WBW917585:WBW917592 WLS917585:WLS917592 WVO917585:WVO917592 JC983121:JC983128 SY983121:SY983128 ACU983121:ACU983128 AMQ983121:AMQ983128 AWM983121:AWM983128 BGI983121:BGI983128 BQE983121:BQE983128 CAA983121:CAA983128 CJW983121:CJW983128 CTS983121:CTS983128 DDO983121:DDO983128 DNK983121:DNK983128 DXG983121:DXG983128 EHC983121:EHC983128 EQY983121:EQY983128 FAU983121:FAU983128 FKQ983121:FKQ983128 FUM983121:FUM983128 GEI983121:GEI983128 GOE983121:GOE983128 GYA983121:GYA983128 HHW983121:HHW983128 HRS983121:HRS983128 IBO983121:IBO983128 ILK983121:ILK983128 IVG983121:IVG983128 JFC983121:JFC983128 JOY983121:JOY983128 JYU983121:JYU983128 KIQ983121:KIQ983128 KSM983121:KSM983128 LCI983121:LCI983128 LME983121:LME983128 LWA983121:LWA983128 MFW983121:MFW983128 MPS983121:MPS983128 MZO983121:MZO983128 NJK983121:NJK983128 NTG983121:NTG983128 ODC983121:ODC983128 OMY983121:OMY983128 OWU983121:OWU983128 PGQ983121:PGQ983128 PQM983121:PQM983128 QAI983121:QAI983128 QKE983121:QKE983128 QUA983121:QUA983128 RDW983121:RDW983128 RNS983121:RNS983128 RXO983121:RXO983128 SHK983121:SHK983128 SRG983121:SRG983128 TBC983121:TBC983128 TKY983121:TKY983128 TUU983121:TUU983128 UEQ983121:UEQ983128 UOM983121:UOM983128 UYI983121:UYI983128 VIE983121:VIE983128 VSA983121:VSA983128 WBW983121:WBW983128 WLS983121:WLS983128 WVO983121:WVO983128" xr:uid="{00000000-0002-0000-0900-000004000000}">
      <formula1>"Sí,No"</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K23"/>
  <sheetViews>
    <sheetView showGridLines="0" zoomScaleNormal="100" workbookViewId="0">
      <selection sqref="A1:XFD1"/>
    </sheetView>
  </sheetViews>
  <sheetFormatPr baseColWidth="10" defaultRowHeight="10.5" x14ac:dyDescent="0.15"/>
  <cols>
    <col min="1" max="1" width="24.140625" style="27" bestFit="1" customWidth="1"/>
    <col min="2" max="2" width="9.85546875" style="27" bestFit="1" customWidth="1"/>
    <col min="3" max="3" width="7.85546875" style="27" bestFit="1" customWidth="1"/>
    <col min="4" max="4" width="11.42578125" style="27"/>
    <col min="5" max="5" width="13.140625" style="27" bestFit="1" customWidth="1"/>
    <col min="6" max="6" width="12" style="27" bestFit="1" customWidth="1"/>
    <col min="7" max="7" width="13.28515625" style="27" bestFit="1" customWidth="1"/>
    <col min="8" max="10" width="12.28515625" style="27" bestFit="1" customWidth="1"/>
    <col min="11" max="11" width="11.5703125" style="27" bestFit="1" customWidth="1"/>
    <col min="12" max="227" width="11.42578125" style="27"/>
    <col min="228" max="228" width="35" style="27" customWidth="1"/>
    <col min="229" max="230" width="11.5703125" style="27" customWidth="1"/>
    <col min="231" max="243" width="0" style="27" hidden="1" customWidth="1"/>
    <col min="244" max="244" width="13.5703125" style="27" customWidth="1"/>
    <col min="245" max="245" width="10.140625" style="27" customWidth="1"/>
    <col min="246" max="246" width="11.42578125" style="27"/>
    <col min="247" max="247" width="0" style="27" hidden="1" customWidth="1"/>
    <col min="248" max="250" width="10.140625" style="27" customWidth="1"/>
    <col min="251" max="251" width="11.140625" style="27" customWidth="1"/>
    <col min="252" max="483" width="11.42578125" style="27"/>
    <col min="484" max="484" width="35" style="27" customWidth="1"/>
    <col min="485" max="486" width="11.5703125" style="27" customWidth="1"/>
    <col min="487" max="499" width="0" style="27" hidden="1" customWidth="1"/>
    <col min="500" max="500" width="13.5703125" style="27" customWidth="1"/>
    <col min="501" max="501" width="10.140625" style="27" customWidth="1"/>
    <col min="502" max="502" width="11.42578125" style="27"/>
    <col min="503" max="503" width="0" style="27" hidden="1" customWidth="1"/>
    <col min="504" max="506" width="10.140625" style="27" customWidth="1"/>
    <col min="507" max="507" width="11.140625" style="27" customWidth="1"/>
    <col min="508" max="739" width="11.42578125" style="27"/>
    <col min="740" max="740" width="35" style="27" customWidth="1"/>
    <col min="741" max="742" width="11.5703125" style="27" customWidth="1"/>
    <col min="743" max="755" width="0" style="27" hidden="1" customWidth="1"/>
    <col min="756" max="756" width="13.5703125" style="27" customWidth="1"/>
    <col min="757" max="757" width="10.140625" style="27" customWidth="1"/>
    <col min="758" max="758" width="11.42578125" style="27"/>
    <col min="759" max="759" width="0" style="27" hidden="1" customWidth="1"/>
    <col min="760" max="762" width="10.140625" style="27" customWidth="1"/>
    <col min="763" max="763" width="11.140625" style="27" customWidth="1"/>
    <col min="764" max="995" width="11.42578125" style="27"/>
    <col min="996" max="996" width="35" style="27" customWidth="1"/>
    <col min="997" max="998" width="11.5703125" style="27" customWidth="1"/>
    <col min="999" max="1011" width="0" style="27" hidden="1" customWidth="1"/>
    <col min="1012" max="1012" width="13.5703125" style="27" customWidth="1"/>
    <col min="1013" max="1013" width="10.140625" style="27" customWidth="1"/>
    <col min="1014" max="1014" width="11.42578125" style="27"/>
    <col min="1015" max="1015" width="0" style="27" hidden="1" customWidth="1"/>
    <col min="1016" max="1018" width="10.140625" style="27" customWidth="1"/>
    <col min="1019" max="1019" width="11.140625" style="27" customWidth="1"/>
    <col min="1020" max="1251" width="11.42578125" style="27"/>
    <col min="1252" max="1252" width="35" style="27" customWidth="1"/>
    <col min="1253" max="1254" width="11.5703125" style="27" customWidth="1"/>
    <col min="1255" max="1267" width="0" style="27" hidden="1" customWidth="1"/>
    <col min="1268" max="1268" width="13.5703125" style="27" customWidth="1"/>
    <col min="1269" max="1269" width="10.140625" style="27" customWidth="1"/>
    <col min="1270" max="1270" width="11.42578125" style="27"/>
    <col min="1271" max="1271" width="0" style="27" hidden="1" customWidth="1"/>
    <col min="1272" max="1274" width="10.140625" style="27" customWidth="1"/>
    <col min="1275" max="1275" width="11.140625" style="27" customWidth="1"/>
    <col min="1276" max="1507" width="11.42578125" style="27"/>
    <col min="1508" max="1508" width="35" style="27" customWidth="1"/>
    <col min="1509" max="1510" width="11.5703125" style="27" customWidth="1"/>
    <col min="1511" max="1523" width="0" style="27" hidden="1" customWidth="1"/>
    <col min="1524" max="1524" width="13.5703125" style="27" customWidth="1"/>
    <col min="1525" max="1525" width="10.140625" style="27" customWidth="1"/>
    <col min="1526" max="1526" width="11.42578125" style="27"/>
    <col min="1527" max="1527" width="0" style="27" hidden="1" customWidth="1"/>
    <col min="1528" max="1530" width="10.140625" style="27" customWidth="1"/>
    <col min="1531" max="1531" width="11.140625" style="27" customWidth="1"/>
    <col min="1532" max="1763" width="11.42578125" style="27"/>
    <col min="1764" max="1764" width="35" style="27" customWidth="1"/>
    <col min="1765" max="1766" width="11.5703125" style="27" customWidth="1"/>
    <col min="1767" max="1779" width="0" style="27" hidden="1" customWidth="1"/>
    <col min="1780" max="1780" width="13.5703125" style="27" customWidth="1"/>
    <col min="1781" max="1781" width="10.140625" style="27" customWidth="1"/>
    <col min="1782" max="1782" width="11.42578125" style="27"/>
    <col min="1783" max="1783" width="0" style="27" hidden="1" customWidth="1"/>
    <col min="1784" max="1786" width="10.140625" style="27" customWidth="1"/>
    <col min="1787" max="1787" width="11.140625" style="27" customWidth="1"/>
    <col min="1788" max="2019" width="11.42578125" style="27"/>
    <col min="2020" max="2020" width="35" style="27" customWidth="1"/>
    <col min="2021" max="2022" width="11.5703125" style="27" customWidth="1"/>
    <col min="2023" max="2035" width="0" style="27" hidden="1" customWidth="1"/>
    <col min="2036" max="2036" width="13.5703125" style="27" customWidth="1"/>
    <col min="2037" max="2037" width="10.140625" style="27" customWidth="1"/>
    <col min="2038" max="2038" width="11.42578125" style="27"/>
    <col min="2039" max="2039" width="0" style="27" hidden="1" customWidth="1"/>
    <col min="2040" max="2042" width="10.140625" style="27" customWidth="1"/>
    <col min="2043" max="2043" width="11.140625" style="27" customWidth="1"/>
    <col min="2044" max="2275" width="11.42578125" style="27"/>
    <col min="2276" max="2276" width="35" style="27" customWidth="1"/>
    <col min="2277" max="2278" width="11.5703125" style="27" customWidth="1"/>
    <col min="2279" max="2291" width="0" style="27" hidden="1" customWidth="1"/>
    <col min="2292" max="2292" width="13.5703125" style="27" customWidth="1"/>
    <col min="2293" max="2293" width="10.140625" style="27" customWidth="1"/>
    <col min="2294" max="2294" width="11.42578125" style="27"/>
    <col min="2295" max="2295" width="0" style="27" hidden="1" customWidth="1"/>
    <col min="2296" max="2298" width="10.140625" style="27" customWidth="1"/>
    <col min="2299" max="2299" width="11.140625" style="27" customWidth="1"/>
    <col min="2300" max="2531" width="11.42578125" style="27"/>
    <col min="2532" max="2532" width="35" style="27" customWidth="1"/>
    <col min="2533" max="2534" width="11.5703125" style="27" customWidth="1"/>
    <col min="2535" max="2547" width="0" style="27" hidden="1" customWidth="1"/>
    <col min="2548" max="2548" width="13.5703125" style="27" customWidth="1"/>
    <col min="2549" max="2549" width="10.140625" style="27" customWidth="1"/>
    <col min="2550" max="2550" width="11.42578125" style="27"/>
    <col min="2551" max="2551" width="0" style="27" hidden="1" customWidth="1"/>
    <col min="2552" max="2554" width="10.140625" style="27" customWidth="1"/>
    <col min="2555" max="2555" width="11.140625" style="27" customWidth="1"/>
    <col min="2556" max="2787" width="11.42578125" style="27"/>
    <col min="2788" max="2788" width="35" style="27" customWidth="1"/>
    <col min="2789" max="2790" width="11.5703125" style="27" customWidth="1"/>
    <col min="2791" max="2803" width="0" style="27" hidden="1" customWidth="1"/>
    <col min="2804" max="2804" width="13.5703125" style="27" customWidth="1"/>
    <col min="2805" max="2805" width="10.140625" style="27" customWidth="1"/>
    <col min="2806" max="2806" width="11.42578125" style="27"/>
    <col min="2807" max="2807" width="0" style="27" hidden="1" customWidth="1"/>
    <col min="2808" max="2810" width="10.140625" style="27" customWidth="1"/>
    <col min="2811" max="2811" width="11.140625" style="27" customWidth="1"/>
    <col min="2812" max="3043" width="11.42578125" style="27"/>
    <col min="3044" max="3044" width="35" style="27" customWidth="1"/>
    <col min="3045" max="3046" width="11.5703125" style="27" customWidth="1"/>
    <col min="3047" max="3059" width="0" style="27" hidden="1" customWidth="1"/>
    <col min="3060" max="3060" width="13.5703125" style="27" customWidth="1"/>
    <col min="3061" max="3061" width="10.140625" style="27" customWidth="1"/>
    <col min="3062" max="3062" width="11.42578125" style="27"/>
    <col min="3063" max="3063" width="0" style="27" hidden="1" customWidth="1"/>
    <col min="3064" max="3066" width="10.140625" style="27" customWidth="1"/>
    <col min="3067" max="3067" width="11.140625" style="27" customWidth="1"/>
    <col min="3068" max="3299" width="11.42578125" style="27"/>
    <col min="3300" max="3300" width="35" style="27" customWidth="1"/>
    <col min="3301" max="3302" width="11.5703125" style="27" customWidth="1"/>
    <col min="3303" max="3315" width="0" style="27" hidden="1" customWidth="1"/>
    <col min="3316" max="3316" width="13.5703125" style="27" customWidth="1"/>
    <col min="3317" max="3317" width="10.140625" style="27" customWidth="1"/>
    <col min="3318" max="3318" width="11.42578125" style="27"/>
    <col min="3319" max="3319" width="0" style="27" hidden="1" customWidth="1"/>
    <col min="3320" max="3322" width="10.140625" style="27" customWidth="1"/>
    <col min="3323" max="3323" width="11.140625" style="27" customWidth="1"/>
    <col min="3324" max="3555" width="11.42578125" style="27"/>
    <col min="3556" max="3556" width="35" style="27" customWidth="1"/>
    <col min="3557" max="3558" width="11.5703125" style="27" customWidth="1"/>
    <col min="3559" max="3571" width="0" style="27" hidden="1" customWidth="1"/>
    <col min="3572" max="3572" width="13.5703125" style="27" customWidth="1"/>
    <col min="3573" max="3573" width="10.140625" style="27" customWidth="1"/>
    <col min="3574" max="3574" width="11.42578125" style="27"/>
    <col min="3575" max="3575" width="0" style="27" hidden="1" customWidth="1"/>
    <col min="3576" max="3578" width="10.140625" style="27" customWidth="1"/>
    <col min="3579" max="3579" width="11.140625" style="27" customWidth="1"/>
    <col min="3580" max="3811" width="11.42578125" style="27"/>
    <col min="3812" max="3812" width="35" style="27" customWidth="1"/>
    <col min="3813" max="3814" width="11.5703125" style="27" customWidth="1"/>
    <col min="3815" max="3827" width="0" style="27" hidden="1" customWidth="1"/>
    <col min="3828" max="3828" width="13.5703125" style="27" customWidth="1"/>
    <col min="3829" max="3829" width="10.140625" style="27" customWidth="1"/>
    <col min="3830" max="3830" width="11.42578125" style="27"/>
    <col min="3831" max="3831" width="0" style="27" hidden="1" customWidth="1"/>
    <col min="3832" max="3834" width="10.140625" style="27" customWidth="1"/>
    <col min="3835" max="3835" width="11.140625" style="27" customWidth="1"/>
    <col min="3836" max="4067" width="11.42578125" style="27"/>
    <col min="4068" max="4068" width="35" style="27" customWidth="1"/>
    <col min="4069" max="4070" width="11.5703125" style="27" customWidth="1"/>
    <col min="4071" max="4083" width="0" style="27" hidden="1" customWidth="1"/>
    <col min="4084" max="4084" width="13.5703125" style="27" customWidth="1"/>
    <col min="4085" max="4085" width="10.140625" style="27" customWidth="1"/>
    <col min="4086" max="4086" width="11.42578125" style="27"/>
    <col min="4087" max="4087" width="0" style="27" hidden="1" customWidth="1"/>
    <col min="4088" max="4090" width="10.140625" style="27" customWidth="1"/>
    <col min="4091" max="4091" width="11.140625" style="27" customWidth="1"/>
    <col min="4092" max="4323" width="11.42578125" style="27"/>
    <col min="4324" max="4324" width="35" style="27" customWidth="1"/>
    <col min="4325" max="4326" width="11.5703125" style="27" customWidth="1"/>
    <col min="4327" max="4339" width="0" style="27" hidden="1" customWidth="1"/>
    <col min="4340" max="4340" width="13.5703125" style="27" customWidth="1"/>
    <col min="4341" max="4341" width="10.140625" style="27" customWidth="1"/>
    <col min="4342" max="4342" width="11.42578125" style="27"/>
    <col min="4343" max="4343" width="0" style="27" hidden="1" customWidth="1"/>
    <col min="4344" max="4346" width="10.140625" style="27" customWidth="1"/>
    <col min="4347" max="4347" width="11.140625" style="27" customWidth="1"/>
    <col min="4348" max="4579" width="11.42578125" style="27"/>
    <col min="4580" max="4580" width="35" style="27" customWidth="1"/>
    <col min="4581" max="4582" width="11.5703125" style="27" customWidth="1"/>
    <col min="4583" max="4595" width="0" style="27" hidden="1" customWidth="1"/>
    <col min="4596" max="4596" width="13.5703125" style="27" customWidth="1"/>
    <col min="4597" max="4597" width="10.140625" style="27" customWidth="1"/>
    <col min="4598" max="4598" width="11.42578125" style="27"/>
    <col min="4599" max="4599" width="0" style="27" hidden="1" customWidth="1"/>
    <col min="4600" max="4602" width="10.140625" style="27" customWidth="1"/>
    <col min="4603" max="4603" width="11.140625" style="27" customWidth="1"/>
    <col min="4604" max="4835" width="11.42578125" style="27"/>
    <col min="4836" max="4836" width="35" style="27" customWidth="1"/>
    <col min="4837" max="4838" width="11.5703125" style="27" customWidth="1"/>
    <col min="4839" max="4851" width="0" style="27" hidden="1" customWidth="1"/>
    <col min="4852" max="4852" width="13.5703125" style="27" customWidth="1"/>
    <col min="4853" max="4853" width="10.140625" style="27" customWidth="1"/>
    <col min="4854" max="4854" width="11.42578125" style="27"/>
    <col min="4855" max="4855" width="0" style="27" hidden="1" customWidth="1"/>
    <col min="4856" max="4858" width="10.140625" style="27" customWidth="1"/>
    <col min="4859" max="4859" width="11.140625" style="27" customWidth="1"/>
    <col min="4860" max="5091" width="11.42578125" style="27"/>
    <col min="5092" max="5092" width="35" style="27" customWidth="1"/>
    <col min="5093" max="5094" width="11.5703125" style="27" customWidth="1"/>
    <col min="5095" max="5107" width="0" style="27" hidden="1" customWidth="1"/>
    <col min="5108" max="5108" width="13.5703125" style="27" customWidth="1"/>
    <col min="5109" max="5109" width="10.140625" style="27" customWidth="1"/>
    <col min="5110" max="5110" width="11.42578125" style="27"/>
    <col min="5111" max="5111" width="0" style="27" hidden="1" customWidth="1"/>
    <col min="5112" max="5114" width="10.140625" style="27" customWidth="1"/>
    <col min="5115" max="5115" width="11.140625" style="27" customWidth="1"/>
    <col min="5116" max="5347" width="11.42578125" style="27"/>
    <col min="5348" max="5348" width="35" style="27" customWidth="1"/>
    <col min="5349" max="5350" width="11.5703125" style="27" customWidth="1"/>
    <col min="5351" max="5363" width="0" style="27" hidden="1" customWidth="1"/>
    <col min="5364" max="5364" width="13.5703125" style="27" customWidth="1"/>
    <col min="5365" max="5365" width="10.140625" style="27" customWidth="1"/>
    <col min="5366" max="5366" width="11.42578125" style="27"/>
    <col min="5367" max="5367" width="0" style="27" hidden="1" customWidth="1"/>
    <col min="5368" max="5370" width="10.140625" style="27" customWidth="1"/>
    <col min="5371" max="5371" width="11.140625" style="27" customWidth="1"/>
    <col min="5372" max="5603" width="11.42578125" style="27"/>
    <col min="5604" max="5604" width="35" style="27" customWidth="1"/>
    <col min="5605" max="5606" width="11.5703125" style="27" customWidth="1"/>
    <col min="5607" max="5619" width="0" style="27" hidden="1" customWidth="1"/>
    <col min="5620" max="5620" width="13.5703125" style="27" customWidth="1"/>
    <col min="5621" max="5621" width="10.140625" style="27" customWidth="1"/>
    <col min="5622" max="5622" width="11.42578125" style="27"/>
    <col min="5623" max="5623" width="0" style="27" hidden="1" customWidth="1"/>
    <col min="5624" max="5626" width="10.140625" style="27" customWidth="1"/>
    <col min="5627" max="5627" width="11.140625" style="27" customWidth="1"/>
    <col min="5628" max="5859" width="11.42578125" style="27"/>
    <col min="5860" max="5860" width="35" style="27" customWidth="1"/>
    <col min="5861" max="5862" width="11.5703125" style="27" customWidth="1"/>
    <col min="5863" max="5875" width="0" style="27" hidden="1" customWidth="1"/>
    <col min="5876" max="5876" width="13.5703125" style="27" customWidth="1"/>
    <col min="5877" max="5877" width="10.140625" style="27" customWidth="1"/>
    <col min="5878" max="5878" width="11.42578125" style="27"/>
    <col min="5879" max="5879" width="0" style="27" hidden="1" customWidth="1"/>
    <col min="5880" max="5882" width="10.140625" style="27" customWidth="1"/>
    <col min="5883" max="5883" width="11.140625" style="27" customWidth="1"/>
    <col min="5884" max="6115" width="11.42578125" style="27"/>
    <col min="6116" max="6116" width="35" style="27" customWidth="1"/>
    <col min="6117" max="6118" width="11.5703125" style="27" customWidth="1"/>
    <col min="6119" max="6131" width="0" style="27" hidden="1" customWidth="1"/>
    <col min="6132" max="6132" width="13.5703125" style="27" customWidth="1"/>
    <col min="6133" max="6133" width="10.140625" style="27" customWidth="1"/>
    <col min="6134" max="6134" width="11.42578125" style="27"/>
    <col min="6135" max="6135" width="0" style="27" hidden="1" customWidth="1"/>
    <col min="6136" max="6138" width="10.140625" style="27" customWidth="1"/>
    <col min="6139" max="6139" width="11.140625" style="27" customWidth="1"/>
    <col min="6140" max="6371" width="11.42578125" style="27"/>
    <col min="6372" max="6372" width="35" style="27" customWidth="1"/>
    <col min="6373" max="6374" width="11.5703125" style="27" customWidth="1"/>
    <col min="6375" max="6387" width="0" style="27" hidden="1" customWidth="1"/>
    <col min="6388" max="6388" width="13.5703125" style="27" customWidth="1"/>
    <col min="6389" max="6389" width="10.140625" style="27" customWidth="1"/>
    <col min="6390" max="6390" width="11.42578125" style="27"/>
    <col min="6391" max="6391" width="0" style="27" hidden="1" customWidth="1"/>
    <col min="6392" max="6394" width="10.140625" style="27" customWidth="1"/>
    <col min="6395" max="6395" width="11.140625" style="27" customWidth="1"/>
    <col min="6396" max="6627" width="11.42578125" style="27"/>
    <col min="6628" max="6628" width="35" style="27" customWidth="1"/>
    <col min="6629" max="6630" width="11.5703125" style="27" customWidth="1"/>
    <col min="6631" max="6643" width="0" style="27" hidden="1" customWidth="1"/>
    <col min="6644" max="6644" width="13.5703125" style="27" customWidth="1"/>
    <col min="6645" max="6645" width="10.140625" style="27" customWidth="1"/>
    <col min="6646" max="6646" width="11.42578125" style="27"/>
    <col min="6647" max="6647" width="0" style="27" hidden="1" customWidth="1"/>
    <col min="6648" max="6650" width="10.140625" style="27" customWidth="1"/>
    <col min="6651" max="6651" width="11.140625" style="27" customWidth="1"/>
    <col min="6652" max="6883" width="11.42578125" style="27"/>
    <col min="6884" max="6884" width="35" style="27" customWidth="1"/>
    <col min="6885" max="6886" width="11.5703125" style="27" customWidth="1"/>
    <col min="6887" max="6899" width="0" style="27" hidden="1" customWidth="1"/>
    <col min="6900" max="6900" width="13.5703125" style="27" customWidth="1"/>
    <col min="6901" max="6901" width="10.140625" style="27" customWidth="1"/>
    <col min="6902" max="6902" width="11.42578125" style="27"/>
    <col min="6903" max="6903" width="0" style="27" hidden="1" customWidth="1"/>
    <col min="6904" max="6906" width="10.140625" style="27" customWidth="1"/>
    <col min="6907" max="6907" width="11.140625" style="27" customWidth="1"/>
    <col min="6908" max="7139" width="11.42578125" style="27"/>
    <col min="7140" max="7140" width="35" style="27" customWidth="1"/>
    <col min="7141" max="7142" width="11.5703125" style="27" customWidth="1"/>
    <col min="7143" max="7155" width="0" style="27" hidden="1" customWidth="1"/>
    <col min="7156" max="7156" width="13.5703125" style="27" customWidth="1"/>
    <col min="7157" max="7157" width="10.140625" style="27" customWidth="1"/>
    <col min="7158" max="7158" width="11.42578125" style="27"/>
    <col min="7159" max="7159" width="0" style="27" hidden="1" customWidth="1"/>
    <col min="7160" max="7162" width="10.140625" style="27" customWidth="1"/>
    <col min="7163" max="7163" width="11.140625" style="27" customWidth="1"/>
    <col min="7164" max="7395" width="11.42578125" style="27"/>
    <col min="7396" max="7396" width="35" style="27" customWidth="1"/>
    <col min="7397" max="7398" width="11.5703125" style="27" customWidth="1"/>
    <col min="7399" max="7411" width="0" style="27" hidden="1" customWidth="1"/>
    <col min="7412" max="7412" width="13.5703125" style="27" customWidth="1"/>
    <col min="7413" max="7413" width="10.140625" style="27" customWidth="1"/>
    <col min="7414" max="7414" width="11.42578125" style="27"/>
    <col min="7415" max="7415" width="0" style="27" hidden="1" customWidth="1"/>
    <col min="7416" max="7418" width="10.140625" style="27" customWidth="1"/>
    <col min="7419" max="7419" width="11.140625" style="27" customWidth="1"/>
    <col min="7420" max="7651" width="11.42578125" style="27"/>
    <col min="7652" max="7652" width="35" style="27" customWidth="1"/>
    <col min="7653" max="7654" width="11.5703125" style="27" customWidth="1"/>
    <col min="7655" max="7667" width="0" style="27" hidden="1" customWidth="1"/>
    <col min="7668" max="7668" width="13.5703125" style="27" customWidth="1"/>
    <col min="7669" max="7669" width="10.140625" style="27" customWidth="1"/>
    <col min="7670" max="7670" width="11.42578125" style="27"/>
    <col min="7671" max="7671" width="0" style="27" hidden="1" customWidth="1"/>
    <col min="7672" max="7674" width="10.140625" style="27" customWidth="1"/>
    <col min="7675" max="7675" width="11.140625" style="27" customWidth="1"/>
    <col min="7676" max="7907" width="11.42578125" style="27"/>
    <col min="7908" max="7908" width="35" style="27" customWidth="1"/>
    <col min="7909" max="7910" width="11.5703125" style="27" customWidth="1"/>
    <col min="7911" max="7923" width="0" style="27" hidden="1" customWidth="1"/>
    <col min="7924" max="7924" width="13.5703125" style="27" customWidth="1"/>
    <col min="7925" max="7925" width="10.140625" style="27" customWidth="1"/>
    <col min="7926" max="7926" width="11.42578125" style="27"/>
    <col min="7927" max="7927" width="0" style="27" hidden="1" customWidth="1"/>
    <col min="7928" max="7930" width="10.140625" style="27" customWidth="1"/>
    <col min="7931" max="7931" width="11.140625" style="27" customWidth="1"/>
    <col min="7932" max="8163" width="11.42578125" style="27"/>
    <col min="8164" max="8164" width="35" style="27" customWidth="1"/>
    <col min="8165" max="8166" width="11.5703125" style="27" customWidth="1"/>
    <col min="8167" max="8179" width="0" style="27" hidden="1" customWidth="1"/>
    <col min="8180" max="8180" width="13.5703125" style="27" customWidth="1"/>
    <col min="8181" max="8181" width="10.140625" style="27" customWidth="1"/>
    <col min="8182" max="8182" width="11.42578125" style="27"/>
    <col min="8183" max="8183" width="0" style="27" hidden="1" customWidth="1"/>
    <col min="8184" max="8186" width="10.140625" style="27" customWidth="1"/>
    <col min="8187" max="8187" width="11.140625" style="27" customWidth="1"/>
    <col min="8188" max="8419" width="11.42578125" style="27"/>
    <col min="8420" max="8420" width="35" style="27" customWidth="1"/>
    <col min="8421" max="8422" width="11.5703125" style="27" customWidth="1"/>
    <col min="8423" max="8435" width="0" style="27" hidden="1" customWidth="1"/>
    <col min="8436" max="8436" width="13.5703125" style="27" customWidth="1"/>
    <col min="8437" max="8437" width="10.140625" style="27" customWidth="1"/>
    <col min="8438" max="8438" width="11.42578125" style="27"/>
    <col min="8439" max="8439" width="0" style="27" hidden="1" customWidth="1"/>
    <col min="8440" max="8442" width="10.140625" style="27" customWidth="1"/>
    <col min="8443" max="8443" width="11.140625" style="27" customWidth="1"/>
    <col min="8444" max="8675" width="11.42578125" style="27"/>
    <col min="8676" max="8676" width="35" style="27" customWidth="1"/>
    <col min="8677" max="8678" width="11.5703125" style="27" customWidth="1"/>
    <col min="8679" max="8691" width="0" style="27" hidden="1" customWidth="1"/>
    <col min="8692" max="8692" width="13.5703125" style="27" customWidth="1"/>
    <col min="8693" max="8693" width="10.140625" style="27" customWidth="1"/>
    <col min="8694" max="8694" width="11.42578125" style="27"/>
    <col min="8695" max="8695" width="0" style="27" hidden="1" customWidth="1"/>
    <col min="8696" max="8698" width="10.140625" style="27" customWidth="1"/>
    <col min="8699" max="8699" width="11.140625" style="27" customWidth="1"/>
    <col min="8700" max="8931" width="11.42578125" style="27"/>
    <col min="8932" max="8932" width="35" style="27" customWidth="1"/>
    <col min="8933" max="8934" width="11.5703125" style="27" customWidth="1"/>
    <col min="8935" max="8947" width="0" style="27" hidden="1" customWidth="1"/>
    <col min="8948" max="8948" width="13.5703125" style="27" customWidth="1"/>
    <col min="8949" max="8949" width="10.140625" style="27" customWidth="1"/>
    <col min="8950" max="8950" width="11.42578125" style="27"/>
    <col min="8951" max="8951" width="0" style="27" hidden="1" customWidth="1"/>
    <col min="8952" max="8954" width="10.140625" style="27" customWidth="1"/>
    <col min="8955" max="8955" width="11.140625" style="27" customWidth="1"/>
    <col min="8956" max="9187" width="11.42578125" style="27"/>
    <col min="9188" max="9188" width="35" style="27" customWidth="1"/>
    <col min="9189" max="9190" width="11.5703125" style="27" customWidth="1"/>
    <col min="9191" max="9203" width="0" style="27" hidden="1" customWidth="1"/>
    <col min="9204" max="9204" width="13.5703125" style="27" customWidth="1"/>
    <col min="9205" max="9205" width="10.140625" style="27" customWidth="1"/>
    <col min="9206" max="9206" width="11.42578125" style="27"/>
    <col min="9207" max="9207" width="0" style="27" hidden="1" customWidth="1"/>
    <col min="9208" max="9210" width="10.140625" style="27" customWidth="1"/>
    <col min="9211" max="9211" width="11.140625" style="27" customWidth="1"/>
    <col min="9212" max="9443" width="11.42578125" style="27"/>
    <col min="9444" max="9444" width="35" style="27" customWidth="1"/>
    <col min="9445" max="9446" width="11.5703125" style="27" customWidth="1"/>
    <col min="9447" max="9459" width="0" style="27" hidden="1" customWidth="1"/>
    <col min="9460" max="9460" width="13.5703125" style="27" customWidth="1"/>
    <col min="9461" max="9461" width="10.140625" style="27" customWidth="1"/>
    <col min="9462" max="9462" width="11.42578125" style="27"/>
    <col min="9463" max="9463" width="0" style="27" hidden="1" customWidth="1"/>
    <col min="9464" max="9466" width="10.140625" style="27" customWidth="1"/>
    <col min="9467" max="9467" width="11.140625" style="27" customWidth="1"/>
    <col min="9468" max="9699" width="11.42578125" style="27"/>
    <col min="9700" max="9700" width="35" style="27" customWidth="1"/>
    <col min="9701" max="9702" width="11.5703125" style="27" customWidth="1"/>
    <col min="9703" max="9715" width="0" style="27" hidden="1" customWidth="1"/>
    <col min="9716" max="9716" width="13.5703125" style="27" customWidth="1"/>
    <col min="9717" max="9717" width="10.140625" style="27" customWidth="1"/>
    <col min="9718" max="9718" width="11.42578125" style="27"/>
    <col min="9719" max="9719" width="0" style="27" hidden="1" customWidth="1"/>
    <col min="9720" max="9722" width="10.140625" style="27" customWidth="1"/>
    <col min="9723" max="9723" width="11.140625" style="27" customWidth="1"/>
    <col min="9724" max="9955" width="11.42578125" style="27"/>
    <col min="9956" max="9956" width="35" style="27" customWidth="1"/>
    <col min="9957" max="9958" width="11.5703125" style="27" customWidth="1"/>
    <col min="9959" max="9971" width="0" style="27" hidden="1" customWidth="1"/>
    <col min="9972" max="9972" width="13.5703125" style="27" customWidth="1"/>
    <col min="9973" max="9973" width="10.140625" style="27" customWidth="1"/>
    <col min="9974" max="9974" width="11.42578125" style="27"/>
    <col min="9975" max="9975" width="0" style="27" hidden="1" customWidth="1"/>
    <col min="9976" max="9978" width="10.140625" style="27" customWidth="1"/>
    <col min="9979" max="9979" width="11.140625" style="27" customWidth="1"/>
    <col min="9980" max="10211" width="11.42578125" style="27"/>
    <col min="10212" max="10212" width="35" style="27" customWidth="1"/>
    <col min="10213" max="10214" width="11.5703125" style="27" customWidth="1"/>
    <col min="10215" max="10227" width="0" style="27" hidden="1" customWidth="1"/>
    <col min="10228" max="10228" width="13.5703125" style="27" customWidth="1"/>
    <col min="10229" max="10229" width="10.140625" style="27" customWidth="1"/>
    <col min="10230" max="10230" width="11.42578125" style="27"/>
    <col min="10231" max="10231" width="0" style="27" hidden="1" customWidth="1"/>
    <col min="10232" max="10234" width="10.140625" style="27" customWidth="1"/>
    <col min="10235" max="10235" width="11.140625" style="27" customWidth="1"/>
    <col min="10236" max="10467" width="11.42578125" style="27"/>
    <col min="10468" max="10468" width="35" style="27" customWidth="1"/>
    <col min="10469" max="10470" width="11.5703125" style="27" customWidth="1"/>
    <col min="10471" max="10483" width="0" style="27" hidden="1" customWidth="1"/>
    <col min="10484" max="10484" width="13.5703125" style="27" customWidth="1"/>
    <col min="10485" max="10485" width="10.140625" style="27" customWidth="1"/>
    <col min="10486" max="10486" width="11.42578125" style="27"/>
    <col min="10487" max="10487" width="0" style="27" hidden="1" customWidth="1"/>
    <col min="10488" max="10490" width="10.140625" style="27" customWidth="1"/>
    <col min="10491" max="10491" width="11.140625" style="27" customWidth="1"/>
    <col min="10492" max="10723" width="11.42578125" style="27"/>
    <col min="10724" max="10724" width="35" style="27" customWidth="1"/>
    <col min="10725" max="10726" width="11.5703125" style="27" customWidth="1"/>
    <col min="10727" max="10739" width="0" style="27" hidden="1" customWidth="1"/>
    <col min="10740" max="10740" width="13.5703125" style="27" customWidth="1"/>
    <col min="10741" max="10741" width="10.140625" style="27" customWidth="1"/>
    <col min="10742" max="10742" width="11.42578125" style="27"/>
    <col min="10743" max="10743" width="0" style="27" hidden="1" customWidth="1"/>
    <col min="10744" max="10746" width="10.140625" style="27" customWidth="1"/>
    <col min="10747" max="10747" width="11.140625" style="27" customWidth="1"/>
    <col min="10748" max="10979" width="11.42578125" style="27"/>
    <col min="10980" max="10980" width="35" style="27" customWidth="1"/>
    <col min="10981" max="10982" width="11.5703125" style="27" customWidth="1"/>
    <col min="10983" max="10995" width="0" style="27" hidden="1" customWidth="1"/>
    <col min="10996" max="10996" width="13.5703125" style="27" customWidth="1"/>
    <col min="10997" max="10997" width="10.140625" style="27" customWidth="1"/>
    <col min="10998" max="10998" width="11.42578125" style="27"/>
    <col min="10999" max="10999" width="0" style="27" hidden="1" customWidth="1"/>
    <col min="11000" max="11002" width="10.140625" style="27" customWidth="1"/>
    <col min="11003" max="11003" width="11.140625" style="27" customWidth="1"/>
    <col min="11004" max="11235" width="11.42578125" style="27"/>
    <col min="11236" max="11236" width="35" style="27" customWidth="1"/>
    <col min="11237" max="11238" width="11.5703125" style="27" customWidth="1"/>
    <col min="11239" max="11251" width="0" style="27" hidden="1" customWidth="1"/>
    <col min="11252" max="11252" width="13.5703125" style="27" customWidth="1"/>
    <col min="11253" max="11253" width="10.140625" style="27" customWidth="1"/>
    <col min="11254" max="11254" width="11.42578125" style="27"/>
    <col min="11255" max="11255" width="0" style="27" hidden="1" customWidth="1"/>
    <col min="11256" max="11258" width="10.140625" style="27" customWidth="1"/>
    <col min="11259" max="11259" width="11.140625" style="27" customWidth="1"/>
    <col min="11260" max="11491" width="11.42578125" style="27"/>
    <col min="11492" max="11492" width="35" style="27" customWidth="1"/>
    <col min="11493" max="11494" width="11.5703125" style="27" customWidth="1"/>
    <col min="11495" max="11507" width="0" style="27" hidden="1" customWidth="1"/>
    <col min="11508" max="11508" width="13.5703125" style="27" customWidth="1"/>
    <col min="11509" max="11509" width="10.140625" style="27" customWidth="1"/>
    <col min="11510" max="11510" width="11.42578125" style="27"/>
    <col min="11511" max="11511" width="0" style="27" hidden="1" customWidth="1"/>
    <col min="11512" max="11514" width="10.140625" style="27" customWidth="1"/>
    <col min="11515" max="11515" width="11.140625" style="27" customWidth="1"/>
    <col min="11516" max="11747" width="11.42578125" style="27"/>
    <col min="11748" max="11748" width="35" style="27" customWidth="1"/>
    <col min="11749" max="11750" width="11.5703125" style="27" customWidth="1"/>
    <col min="11751" max="11763" width="0" style="27" hidden="1" customWidth="1"/>
    <col min="11764" max="11764" width="13.5703125" style="27" customWidth="1"/>
    <col min="11765" max="11765" width="10.140625" style="27" customWidth="1"/>
    <col min="11766" max="11766" width="11.42578125" style="27"/>
    <col min="11767" max="11767" width="0" style="27" hidden="1" customWidth="1"/>
    <col min="11768" max="11770" width="10.140625" style="27" customWidth="1"/>
    <col min="11771" max="11771" width="11.140625" style="27" customWidth="1"/>
    <col min="11772" max="12003" width="11.42578125" style="27"/>
    <col min="12004" max="12004" width="35" style="27" customWidth="1"/>
    <col min="12005" max="12006" width="11.5703125" style="27" customWidth="1"/>
    <col min="12007" max="12019" width="0" style="27" hidden="1" customWidth="1"/>
    <col min="12020" max="12020" width="13.5703125" style="27" customWidth="1"/>
    <col min="12021" max="12021" width="10.140625" style="27" customWidth="1"/>
    <col min="12022" max="12022" width="11.42578125" style="27"/>
    <col min="12023" max="12023" width="0" style="27" hidden="1" customWidth="1"/>
    <col min="12024" max="12026" width="10.140625" style="27" customWidth="1"/>
    <col min="12027" max="12027" width="11.140625" style="27" customWidth="1"/>
    <col min="12028" max="12259" width="11.42578125" style="27"/>
    <col min="12260" max="12260" width="35" style="27" customWidth="1"/>
    <col min="12261" max="12262" width="11.5703125" style="27" customWidth="1"/>
    <col min="12263" max="12275" width="0" style="27" hidden="1" customWidth="1"/>
    <col min="12276" max="12276" width="13.5703125" style="27" customWidth="1"/>
    <col min="12277" max="12277" width="10.140625" style="27" customWidth="1"/>
    <col min="12278" max="12278" width="11.42578125" style="27"/>
    <col min="12279" max="12279" width="0" style="27" hidden="1" customWidth="1"/>
    <col min="12280" max="12282" width="10.140625" style="27" customWidth="1"/>
    <col min="12283" max="12283" width="11.140625" style="27" customWidth="1"/>
    <col min="12284" max="12515" width="11.42578125" style="27"/>
    <col min="12516" max="12516" width="35" style="27" customWidth="1"/>
    <col min="12517" max="12518" width="11.5703125" style="27" customWidth="1"/>
    <col min="12519" max="12531" width="0" style="27" hidden="1" customWidth="1"/>
    <col min="12532" max="12532" width="13.5703125" style="27" customWidth="1"/>
    <col min="12533" max="12533" width="10.140625" style="27" customWidth="1"/>
    <col min="12534" max="12534" width="11.42578125" style="27"/>
    <col min="12535" max="12535" width="0" style="27" hidden="1" customWidth="1"/>
    <col min="12536" max="12538" width="10.140625" style="27" customWidth="1"/>
    <col min="12539" max="12539" width="11.140625" style="27" customWidth="1"/>
    <col min="12540" max="12771" width="11.42578125" style="27"/>
    <col min="12772" max="12772" width="35" style="27" customWidth="1"/>
    <col min="12773" max="12774" width="11.5703125" style="27" customWidth="1"/>
    <col min="12775" max="12787" width="0" style="27" hidden="1" customWidth="1"/>
    <col min="12788" max="12788" width="13.5703125" style="27" customWidth="1"/>
    <col min="12789" max="12789" width="10.140625" style="27" customWidth="1"/>
    <col min="12790" max="12790" width="11.42578125" style="27"/>
    <col min="12791" max="12791" width="0" style="27" hidden="1" customWidth="1"/>
    <col min="12792" max="12794" width="10.140625" style="27" customWidth="1"/>
    <col min="12795" max="12795" width="11.140625" style="27" customWidth="1"/>
    <col min="12796" max="13027" width="11.42578125" style="27"/>
    <col min="13028" max="13028" width="35" style="27" customWidth="1"/>
    <col min="13029" max="13030" width="11.5703125" style="27" customWidth="1"/>
    <col min="13031" max="13043" width="0" style="27" hidden="1" customWidth="1"/>
    <col min="13044" max="13044" width="13.5703125" style="27" customWidth="1"/>
    <col min="13045" max="13045" width="10.140625" style="27" customWidth="1"/>
    <col min="13046" max="13046" width="11.42578125" style="27"/>
    <col min="13047" max="13047" width="0" style="27" hidden="1" customWidth="1"/>
    <col min="13048" max="13050" width="10.140625" style="27" customWidth="1"/>
    <col min="13051" max="13051" width="11.140625" style="27" customWidth="1"/>
    <col min="13052" max="13283" width="11.42578125" style="27"/>
    <col min="13284" max="13284" width="35" style="27" customWidth="1"/>
    <col min="13285" max="13286" width="11.5703125" style="27" customWidth="1"/>
    <col min="13287" max="13299" width="0" style="27" hidden="1" customWidth="1"/>
    <col min="13300" max="13300" width="13.5703125" style="27" customWidth="1"/>
    <col min="13301" max="13301" width="10.140625" style="27" customWidth="1"/>
    <col min="13302" max="13302" width="11.42578125" style="27"/>
    <col min="13303" max="13303" width="0" style="27" hidden="1" customWidth="1"/>
    <col min="13304" max="13306" width="10.140625" style="27" customWidth="1"/>
    <col min="13307" max="13307" width="11.140625" style="27" customWidth="1"/>
    <col min="13308" max="13539" width="11.42578125" style="27"/>
    <col min="13540" max="13540" width="35" style="27" customWidth="1"/>
    <col min="13541" max="13542" width="11.5703125" style="27" customWidth="1"/>
    <col min="13543" max="13555" width="0" style="27" hidden="1" customWidth="1"/>
    <col min="13556" max="13556" width="13.5703125" style="27" customWidth="1"/>
    <col min="13557" max="13557" width="10.140625" style="27" customWidth="1"/>
    <col min="13558" max="13558" width="11.42578125" style="27"/>
    <col min="13559" max="13559" width="0" style="27" hidden="1" customWidth="1"/>
    <col min="13560" max="13562" width="10.140625" style="27" customWidth="1"/>
    <col min="13563" max="13563" width="11.140625" style="27" customWidth="1"/>
    <col min="13564" max="13795" width="11.42578125" style="27"/>
    <col min="13796" max="13796" width="35" style="27" customWidth="1"/>
    <col min="13797" max="13798" width="11.5703125" style="27" customWidth="1"/>
    <col min="13799" max="13811" width="0" style="27" hidden="1" customWidth="1"/>
    <col min="13812" max="13812" width="13.5703125" style="27" customWidth="1"/>
    <col min="13813" max="13813" width="10.140625" style="27" customWidth="1"/>
    <col min="13814" max="13814" width="11.42578125" style="27"/>
    <col min="13815" max="13815" width="0" style="27" hidden="1" customWidth="1"/>
    <col min="13816" max="13818" width="10.140625" style="27" customWidth="1"/>
    <col min="13819" max="13819" width="11.140625" style="27" customWidth="1"/>
    <col min="13820" max="14051" width="11.42578125" style="27"/>
    <col min="14052" max="14052" width="35" style="27" customWidth="1"/>
    <col min="14053" max="14054" width="11.5703125" style="27" customWidth="1"/>
    <col min="14055" max="14067" width="0" style="27" hidden="1" customWidth="1"/>
    <col min="14068" max="14068" width="13.5703125" style="27" customWidth="1"/>
    <col min="14069" max="14069" width="10.140625" style="27" customWidth="1"/>
    <col min="14070" max="14070" width="11.42578125" style="27"/>
    <col min="14071" max="14071" width="0" style="27" hidden="1" customWidth="1"/>
    <col min="14072" max="14074" width="10.140625" style="27" customWidth="1"/>
    <col min="14075" max="14075" width="11.140625" style="27" customWidth="1"/>
    <col min="14076" max="14307" width="11.42578125" style="27"/>
    <col min="14308" max="14308" width="35" style="27" customWidth="1"/>
    <col min="14309" max="14310" width="11.5703125" style="27" customWidth="1"/>
    <col min="14311" max="14323" width="0" style="27" hidden="1" customWidth="1"/>
    <col min="14324" max="14324" width="13.5703125" style="27" customWidth="1"/>
    <col min="14325" max="14325" width="10.140625" style="27" customWidth="1"/>
    <col min="14326" max="14326" width="11.42578125" style="27"/>
    <col min="14327" max="14327" width="0" style="27" hidden="1" customWidth="1"/>
    <col min="14328" max="14330" width="10.140625" style="27" customWidth="1"/>
    <col min="14331" max="14331" width="11.140625" style="27" customWidth="1"/>
    <col min="14332" max="14563" width="11.42578125" style="27"/>
    <col min="14564" max="14564" width="35" style="27" customWidth="1"/>
    <col min="14565" max="14566" width="11.5703125" style="27" customWidth="1"/>
    <col min="14567" max="14579" width="0" style="27" hidden="1" customWidth="1"/>
    <col min="14580" max="14580" width="13.5703125" style="27" customWidth="1"/>
    <col min="14581" max="14581" width="10.140625" style="27" customWidth="1"/>
    <col min="14582" max="14582" width="11.42578125" style="27"/>
    <col min="14583" max="14583" width="0" style="27" hidden="1" customWidth="1"/>
    <col min="14584" max="14586" width="10.140625" style="27" customWidth="1"/>
    <col min="14587" max="14587" width="11.140625" style="27" customWidth="1"/>
    <col min="14588" max="14819" width="11.42578125" style="27"/>
    <col min="14820" max="14820" width="35" style="27" customWidth="1"/>
    <col min="14821" max="14822" width="11.5703125" style="27" customWidth="1"/>
    <col min="14823" max="14835" width="0" style="27" hidden="1" customWidth="1"/>
    <col min="14836" max="14836" width="13.5703125" style="27" customWidth="1"/>
    <col min="14837" max="14837" width="10.140625" style="27" customWidth="1"/>
    <col min="14838" max="14838" width="11.42578125" style="27"/>
    <col min="14839" max="14839" width="0" style="27" hidden="1" customWidth="1"/>
    <col min="14840" max="14842" width="10.140625" style="27" customWidth="1"/>
    <col min="14843" max="14843" width="11.140625" style="27" customWidth="1"/>
    <col min="14844" max="15075" width="11.42578125" style="27"/>
    <col min="15076" max="15076" width="35" style="27" customWidth="1"/>
    <col min="15077" max="15078" width="11.5703125" style="27" customWidth="1"/>
    <col min="15079" max="15091" width="0" style="27" hidden="1" customWidth="1"/>
    <col min="15092" max="15092" width="13.5703125" style="27" customWidth="1"/>
    <col min="15093" max="15093" width="10.140625" style="27" customWidth="1"/>
    <col min="15094" max="15094" width="11.42578125" style="27"/>
    <col min="15095" max="15095" width="0" style="27" hidden="1" customWidth="1"/>
    <col min="15096" max="15098" width="10.140625" style="27" customWidth="1"/>
    <col min="15099" max="15099" width="11.140625" style="27" customWidth="1"/>
    <col min="15100" max="15331" width="11.42578125" style="27"/>
    <col min="15332" max="15332" width="35" style="27" customWidth="1"/>
    <col min="15333" max="15334" width="11.5703125" style="27" customWidth="1"/>
    <col min="15335" max="15347" width="0" style="27" hidden="1" customWidth="1"/>
    <col min="15348" max="15348" width="13.5703125" style="27" customWidth="1"/>
    <col min="15349" max="15349" width="10.140625" style="27" customWidth="1"/>
    <col min="15350" max="15350" width="11.42578125" style="27"/>
    <col min="15351" max="15351" width="0" style="27" hidden="1" customWidth="1"/>
    <col min="15352" max="15354" width="10.140625" style="27" customWidth="1"/>
    <col min="15355" max="15355" width="11.140625" style="27" customWidth="1"/>
    <col min="15356" max="15587" width="11.42578125" style="27"/>
    <col min="15588" max="15588" width="35" style="27" customWidth="1"/>
    <col min="15589" max="15590" width="11.5703125" style="27" customWidth="1"/>
    <col min="15591" max="15603" width="0" style="27" hidden="1" customWidth="1"/>
    <col min="15604" max="15604" width="13.5703125" style="27" customWidth="1"/>
    <col min="15605" max="15605" width="10.140625" style="27" customWidth="1"/>
    <col min="15606" max="15606" width="11.42578125" style="27"/>
    <col min="15607" max="15607" width="0" style="27" hidden="1" customWidth="1"/>
    <col min="15608" max="15610" width="10.140625" style="27" customWidth="1"/>
    <col min="15611" max="15611" width="11.140625" style="27" customWidth="1"/>
    <col min="15612" max="15843" width="11.42578125" style="27"/>
    <col min="15844" max="15844" width="35" style="27" customWidth="1"/>
    <col min="15845" max="15846" width="11.5703125" style="27" customWidth="1"/>
    <col min="15847" max="15859" width="0" style="27" hidden="1" customWidth="1"/>
    <col min="15860" max="15860" width="13.5703125" style="27" customWidth="1"/>
    <col min="15861" max="15861" width="10.140625" style="27" customWidth="1"/>
    <col min="15862" max="15862" width="11.42578125" style="27"/>
    <col min="15863" max="15863" width="0" style="27" hidden="1" customWidth="1"/>
    <col min="15864" max="15866" width="10.140625" style="27" customWidth="1"/>
    <col min="15867" max="15867" width="11.140625" style="27" customWidth="1"/>
    <col min="15868" max="16099" width="11.42578125" style="27"/>
    <col min="16100" max="16100" width="35" style="27" customWidth="1"/>
    <col min="16101" max="16102" width="11.5703125" style="27" customWidth="1"/>
    <col min="16103" max="16115" width="0" style="27" hidden="1" customWidth="1"/>
    <col min="16116" max="16116" width="13.5703125" style="27" customWidth="1"/>
    <col min="16117" max="16117" width="10.140625" style="27" customWidth="1"/>
    <col min="16118" max="16118" width="11.42578125" style="27"/>
    <col min="16119" max="16119" width="0" style="27" hidden="1" customWidth="1"/>
    <col min="16120" max="16122" width="10.140625" style="27" customWidth="1"/>
    <col min="16123" max="16123" width="11.140625" style="27" customWidth="1"/>
    <col min="16124" max="16376" width="11.42578125" style="27"/>
    <col min="16377" max="16384" width="11.42578125" style="27" customWidth="1"/>
  </cols>
  <sheetData>
    <row r="1" spans="1:11" s="3" customFormat="1" ht="61.15" customHeight="1" x14ac:dyDescent="0.15">
      <c r="B1" s="155" t="s">
        <v>228</v>
      </c>
      <c r="C1" s="155"/>
      <c r="D1" s="155"/>
    </row>
    <row r="2" spans="1:11" ht="11.25" thickBot="1" x14ac:dyDescent="0.2"/>
    <row r="3" spans="1:11" ht="11.25" thickBot="1" x14ac:dyDescent="0.2">
      <c r="E3" s="72" t="s">
        <v>66</v>
      </c>
      <c r="F3" s="73">
        <v>0.05</v>
      </c>
      <c r="I3" s="74"/>
    </row>
    <row r="5" spans="1:11" ht="11.25" thickBot="1" x14ac:dyDescent="0.2">
      <c r="F5" s="152" t="s">
        <v>67</v>
      </c>
      <c r="G5" s="153"/>
      <c r="H5" s="153"/>
      <c r="I5" s="153"/>
      <c r="J5" s="153"/>
      <c r="K5" s="154"/>
    </row>
    <row r="6" spans="1:11" s="35" customFormat="1" ht="11.25" thickBot="1" x14ac:dyDescent="0.3">
      <c r="A6" s="75" t="s">
        <v>68</v>
      </c>
      <c r="B6" s="76" t="s">
        <v>69</v>
      </c>
      <c r="C6" s="77" t="s">
        <v>41</v>
      </c>
      <c r="E6" s="25" t="s">
        <v>37</v>
      </c>
      <c r="F6" s="41" t="s">
        <v>38</v>
      </c>
      <c r="G6" s="41" t="s">
        <v>39</v>
      </c>
      <c r="H6" s="41" t="s">
        <v>60</v>
      </c>
      <c r="I6" s="41" t="s">
        <v>61</v>
      </c>
      <c r="J6" s="41" t="s">
        <v>62</v>
      </c>
      <c r="K6" s="41" t="s">
        <v>81</v>
      </c>
    </row>
    <row r="7" spans="1:11" s="81" customFormat="1" x14ac:dyDescent="0.15">
      <c r="A7" s="78" t="s">
        <v>125</v>
      </c>
      <c r="B7" s="79">
        <f>14757.08/12</f>
        <v>1229.7566666666667</v>
      </c>
      <c r="C7" s="80">
        <f t="shared" ref="C7:C19" si="0">+B7/$B$20</f>
        <v>9.2176720497862782E-2</v>
      </c>
      <c r="E7" s="82"/>
      <c r="F7" s="82"/>
      <c r="G7" s="82">
        <f>+B7*12</f>
        <v>14757.08</v>
      </c>
      <c r="H7" s="79">
        <f>+G7*(1+$F$3)</f>
        <v>15494.934000000001</v>
      </c>
      <c r="I7" s="79">
        <f t="shared" ref="I7:K7" si="1">+H7*(1+$F$3)</f>
        <v>16269.680700000003</v>
      </c>
      <c r="J7" s="79">
        <f t="shared" si="1"/>
        <v>17083.164735000002</v>
      </c>
      <c r="K7" s="79">
        <f t="shared" si="1"/>
        <v>17937.322971750003</v>
      </c>
    </row>
    <row r="8" spans="1:11" s="81" customFormat="1" x14ac:dyDescent="0.15">
      <c r="A8" s="78" t="s">
        <v>123</v>
      </c>
      <c r="B8" s="79">
        <f>21962.59/12</f>
        <v>1830.2158333333334</v>
      </c>
      <c r="C8" s="80">
        <f t="shared" si="0"/>
        <v>0.13718428847977759</v>
      </c>
      <c r="E8" s="82"/>
      <c r="F8" s="82"/>
      <c r="G8" s="82">
        <f t="shared" ref="G8:G15" si="2">+B8*12</f>
        <v>21962.59</v>
      </c>
      <c r="H8" s="79">
        <f t="shared" ref="H8:K8" si="3">+G8*(1+$F$3)</f>
        <v>23060.719500000003</v>
      </c>
      <c r="I8" s="79">
        <f t="shared" si="3"/>
        <v>24213.755475000005</v>
      </c>
      <c r="J8" s="79">
        <f t="shared" si="3"/>
        <v>25424.443248750005</v>
      </c>
      <c r="K8" s="79">
        <f t="shared" si="3"/>
        <v>26695.665411187507</v>
      </c>
    </row>
    <row r="9" spans="1:11" x14ac:dyDescent="0.15">
      <c r="A9" s="78" t="s">
        <v>225</v>
      </c>
      <c r="B9" s="79">
        <f>15240.64/12</f>
        <v>1270.0533333333333</v>
      </c>
      <c r="C9" s="80">
        <f t="shared" si="0"/>
        <v>9.5197167291127191E-2</v>
      </c>
      <c r="E9" s="82"/>
      <c r="F9" s="82"/>
      <c r="G9" s="82">
        <f t="shared" si="2"/>
        <v>15240.64</v>
      </c>
      <c r="H9" s="79">
        <f t="shared" ref="H9:K9" si="4">+G9*(1+$F$3)</f>
        <v>16002.672</v>
      </c>
      <c r="I9" s="79">
        <f t="shared" si="4"/>
        <v>16802.8056</v>
      </c>
      <c r="J9" s="79">
        <f t="shared" si="4"/>
        <v>17642.945879999999</v>
      </c>
      <c r="K9" s="79">
        <f t="shared" si="4"/>
        <v>18525.093174000001</v>
      </c>
    </row>
    <row r="10" spans="1:11" x14ac:dyDescent="0.15">
      <c r="A10" s="78" t="s">
        <v>126</v>
      </c>
      <c r="B10" s="79">
        <f>4449.01/12</f>
        <v>370.75083333333333</v>
      </c>
      <c r="C10" s="80">
        <f t="shared" si="0"/>
        <v>2.7789722035944542E-2</v>
      </c>
      <c r="E10" s="82"/>
      <c r="F10" s="82"/>
      <c r="G10" s="82">
        <f t="shared" si="2"/>
        <v>4449.01</v>
      </c>
      <c r="H10" s="79">
        <f t="shared" ref="H10:K10" si="5">+G10*(1+$F$3)</f>
        <v>4671.4605000000001</v>
      </c>
      <c r="I10" s="79">
        <f t="shared" si="5"/>
        <v>4905.0335250000007</v>
      </c>
      <c r="J10" s="79">
        <f t="shared" si="5"/>
        <v>5150.2852012500007</v>
      </c>
      <c r="K10" s="79">
        <f t="shared" si="5"/>
        <v>5407.7994613125011</v>
      </c>
    </row>
    <row r="11" spans="1:11" x14ac:dyDescent="0.15">
      <c r="A11" s="78" t="s">
        <v>128</v>
      </c>
      <c r="B11" s="79">
        <v>1666.6666666666667</v>
      </c>
      <c r="C11" s="80">
        <f t="shared" si="0"/>
        <v>0.12492541952454385</v>
      </c>
      <c r="E11" s="82"/>
      <c r="F11" s="82"/>
      <c r="G11" s="82">
        <f t="shared" si="2"/>
        <v>20000</v>
      </c>
      <c r="H11" s="79">
        <f t="shared" ref="H11:K11" si="6">+G11*(1+$F$3)</f>
        <v>21000</v>
      </c>
      <c r="I11" s="79">
        <f t="shared" si="6"/>
        <v>22050</v>
      </c>
      <c r="J11" s="79">
        <f t="shared" si="6"/>
        <v>23152.5</v>
      </c>
      <c r="K11" s="79">
        <f t="shared" si="6"/>
        <v>24310.125</v>
      </c>
    </row>
    <row r="12" spans="1:11" x14ac:dyDescent="0.15">
      <c r="A12" s="78" t="s">
        <v>129</v>
      </c>
      <c r="B12" s="79">
        <v>250</v>
      </c>
      <c r="C12" s="80">
        <f t="shared" si="0"/>
        <v>1.8738812928681577E-2</v>
      </c>
      <c r="E12" s="82"/>
      <c r="F12" s="82"/>
      <c r="G12" s="82">
        <f t="shared" si="2"/>
        <v>3000</v>
      </c>
      <c r="H12" s="79">
        <f t="shared" ref="H12:K12" si="7">+G12*(1+$F$3)</f>
        <v>3150</v>
      </c>
      <c r="I12" s="79">
        <f t="shared" si="7"/>
        <v>3307.5</v>
      </c>
      <c r="J12" s="79">
        <f t="shared" si="7"/>
        <v>3472.875</v>
      </c>
      <c r="K12" s="79">
        <f t="shared" si="7"/>
        <v>3646.5187500000002</v>
      </c>
    </row>
    <row r="13" spans="1:11" x14ac:dyDescent="0.15">
      <c r="A13" s="78" t="s">
        <v>124</v>
      </c>
      <c r="B13" s="79">
        <v>250</v>
      </c>
      <c r="C13" s="80">
        <f t="shared" si="0"/>
        <v>1.8738812928681577E-2</v>
      </c>
      <c r="E13" s="82"/>
      <c r="F13" s="82"/>
      <c r="G13" s="82">
        <f t="shared" si="2"/>
        <v>3000</v>
      </c>
      <c r="H13" s="79">
        <f>+G13*(1+$F$3)</f>
        <v>3150</v>
      </c>
      <c r="I13" s="79">
        <f>+H13*(1+$F$3)</f>
        <v>3307.5</v>
      </c>
      <c r="J13" s="79">
        <f>+I13*(1+$F$3)</f>
        <v>3472.875</v>
      </c>
      <c r="K13" s="79">
        <f>+J13*(1+$F$3)</f>
        <v>3646.5187500000002</v>
      </c>
    </row>
    <row r="14" spans="1:11" x14ac:dyDescent="0.15">
      <c r="A14" s="78" t="s">
        <v>223</v>
      </c>
      <c r="B14" s="79">
        <v>1200</v>
      </c>
      <c r="C14" s="80">
        <f t="shared" si="0"/>
        <v>8.9946302057671568E-2</v>
      </c>
      <c r="E14" s="82"/>
      <c r="F14" s="82"/>
      <c r="G14" s="82"/>
      <c r="H14" s="79">
        <f>+B14*12</f>
        <v>14400</v>
      </c>
      <c r="I14" s="79">
        <f>+H14*(1+$F$3)</f>
        <v>15120</v>
      </c>
      <c r="J14" s="79">
        <f>+I14*(1+$F$3)</f>
        <v>15876</v>
      </c>
      <c r="K14" s="79">
        <f>+J14*(1+$F$3)</f>
        <v>16669.8</v>
      </c>
    </row>
    <row r="15" spans="1:11" x14ac:dyDescent="0.15">
      <c r="A15" s="78" t="s">
        <v>224</v>
      </c>
      <c r="B15" s="79">
        <v>250</v>
      </c>
      <c r="C15" s="80">
        <f t="shared" si="0"/>
        <v>1.8738812928681577E-2</v>
      </c>
      <c r="E15" s="82"/>
      <c r="F15" s="82"/>
      <c r="G15" s="82">
        <f t="shared" si="2"/>
        <v>3000</v>
      </c>
      <c r="H15" s="79">
        <f t="shared" ref="H15:K15" si="8">+G15*(1+$F$3)</f>
        <v>3150</v>
      </c>
      <c r="I15" s="79">
        <f t="shared" si="8"/>
        <v>3307.5</v>
      </c>
      <c r="J15" s="79">
        <f t="shared" si="8"/>
        <v>3472.875</v>
      </c>
      <c r="K15" s="79">
        <f t="shared" si="8"/>
        <v>3646.5187500000002</v>
      </c>
    </row>
    <row r="16" spans="1:11" x14ac:dyDescent="0.15">
      <c r="A16" s="78" t="s">
        <v>130</v>
      </c>
      <c r="B16" s="79">
        <v>500</v>
      </c>
      <c r="C16" s="80">
        <f t="shared" si="0"/>
        <v>3.7477625857363153E-2</v>
      </c>
      <c r="E16" s="82"/>
      <c r="F16" s="82"/>
      <c r="G16" s="82"/>
      <c r="H16" s="79">
        <f>+B16*12</f>
        <v>6000</v>
      </c>
      <c r="I16" s="79">
        <f t="shared" ref="I16:K17" si="9">+H16*(1+$F$3)</f>
        <v>6300</v>
      </c>
      <c r="J16" s="79">
        <f t="shared" si="9"/>
        <v>6615</v>
      </c>
      <c r="K16" s="79">
        <f t="shared" si="9"/>
        <v>6945.75</v>
      </c>
    </row>
    <row r="17" spans="1:11" x14ac:dyDescent="0.15">
      <c r="A17" s="78" t="s">
        <v>156</v>
      </c>
      <c r="B17" s="79">
        <v>1250</v>
      </c>
      <c r="C17" s="80">
        <f t="shared" si="0"/>
        <v>9.369406464340789E-2</v>
      </c>
      <c r="E17" s="82"/>
      <c r="F17" s="82"/>
      <c r="G17" s="82"/>
      <c r="H17" s="79">
        <f>+B17*12</f>
        <v>15000</v>
      </c>
      <c r="I17" s="79">
        <f t="shared" si="9"/>
        <v>15750</v>
      </c>
      <c r="J17" s="79">
        <f t="shared" si="9"/>
        <v>16537.5</v>
      </c>
      <c r="K17" s="79">
        <f t="shared" si="9"/>
        <v>17364.375</v>
      </c>
    </row>
    <row r="18" spans="1:11" x14ac:dyDescent="0.15">
      <c r="A18" s="78" t="s">
        <v>157</v>
      </c>
      <c r="B18" s="79">
        <v>1500</v>
      </c>
      <c r="C18" s="80">
        <f t="shared" si="0"/>
        <v>0.11243287757208946</v>
      </c>
      <c r="E18" s="82"/>
      <c r="F18" s="82"/>
      <c r="G18" s="82"/>
      <c r="H18" s="79">
        <f>+B18*12</f>
        <v>18000</v>
      </c>
      <c r="I18" s="79">
        <f t="shared" ref="I18:I19" si="10">+H18*(1+$F$3)</f>
        <v>18900</v>
      </c>
      <c r="J18" s="79">
        <f t="shared" ref="J18:J19" si="11">+I18*(1+$F$3)</f>
        <v>19845</v>
      </c>
      <c r="K18" s="79">
        <f t="shared" ref="K18:K19" si="12">+J18*(1+$F$3)</f>
        <v>20837.25</v>
      </c>
    </row>
    <row r="19" spans="1:11" ht="11.25" thickBot="1" x14ac:dyDescent="0.2">
      <c r="A19" s="78" t="s">
        <v>226</v>
      </c>
      <c r="B19" s="79">
        <v>1773.85</v>
      </c>
      <c r="C19" s="80">
        <f t="shared" si="0"/>
        <v>0.13295937325416726</v>
      </c>
      <c r="E19" s="82"/>
      <c r="F19" s="82"/>
      <c r="G19" s="82">
        <f t="shared" ref="G19" si="13">+B19*12</f>
        <v>21286.199999999997</v>
      </c>
      <c r="H19" s="79">
        <f t="shared" ref="H19" si="14">+G19*(1+$F$3)</f>
        <v>22350.51</v>
      </c>
      <c r="I19" s="79">
        <f t="shared" si="10"/>
        <v>23468.035499999998</v>
      </c>
      <c r="J19" s="79">
        <f t="shared" si="11"/>
        <v>24641.437275</v>
      </c>
      <c r="K19" s="79">
        <f t="shared" si="12"/>
        <v>25873.50913875</v>
      </c>
    </row>
    <row r="20" spans="1:11" ht="11.25" thickBot="1" x14ac:dyDescent="0.2">
      <c r="A20" s="83" t="s">
        <v>70</v>
      </c>
      <c r="B20" s="84">
        <f>SUM(B7:B19)</f>
        <v>13341.293333333333</v>
      </c>
      <c r="C20" s="85"/>
      <c r="E20" s="86">
        <v>44891.779999999992</v>
      </c>
      <c r="F20" s="86">
        <v>97359.25</v>
      </c>
      <c r="G20" s="87">
        <v>106695.5</v>
      </c>
      <c r="H20" s="86">
        <f>+SUM(H7:H19)</f>
        <v>165430.296</v>
      </c>
      <c r="I20" s="86">
        <f>+SUM(I7:I19)</f>
        <v>173701.81080000001</v>
      </c>
      <c r="J20" s="86">
        <f>+SUM(J7:J19)</f>
        <v>182386.90134000001</v>
      </c>
      <c r="K20" s="88">
        <f>+SUM(K7:K19)</f>
        <v>191506.24640700003</v>
      </c>
    </row>
    <row r="22" spans="1:11" x14ac:dyDescent="0.15">
      <c r="G22" s="89"/>
    </row>
    <row r="23" spans="1:11" x14ac:dyDescent="0.15">
      <c r="G23" s="90"/>
    </row>
  </sheetData>
  <mergeCells count="2">
    <mergeCell ref="F5:K5"/>
    <mergeCell ref="B1:D1"/>
  </mergeCells>
  <dataValidations count="6">
    <dataValidation allowBlank="1" showInputMessage="1" showErrorMessage="1" prompt="In this expenses sheet for year 0 all labels can be modified for all fixed expenses items and automatically the change will take effect in all the rest fixed expenses sheets for the rest 4 years in the book." sqref="A65517 HT65517 RP65517 ABL65517 ALH65517 AVD65517 BEZ65517 BOV65517 BYR65517 CIN65517 CSJ65517 DCF65517 DMB65517 DVX65517 EFT65517 EPP65517 EZL65517 FJH65517 FTD65517 GCZ65517 GMV65517 GWR65517 HGN65517 HQJ65517 IAF65517 IKB65517 ITX65517 JDT65517 JNP65517 JXL65517 KHH65517 KRD65517 LAZ65517 LKV65517 LUR65517 MEN65517 MOJ65517 MYF65517 NIB65517 NRX65517 OBT65517 OLP65517 OVL65517 PFH65517 PPD65517 PYZ65517 QIV65517 QSR65517 RCN65517 RMJ65517 RWF65517 SGB65517 SPX65517 SZT65517 TJP65517 TTL65517 UDH65517 UND65517 UWZ65517 VGV65517 VQR65517 WAN65517 WKJ65517 WUF65517 A131053 HT131053 RP131053 ABL131053 ALH131053 AVD131053 BEZ131053 BOV131053 BYR131053 CIN131053 CSJ131053 DCF131053 DMB131053 DVX131053 EFT131053 EPP131053 EZL131053 FJH131053 FTD131053 GCZ131053 GMV131053 GWR131053 HGN131053 HQJ131053 IAF131053 IKB131053 ITX131053 JDT131053 JNP131053 JXL131053 KHH131053 KRD131053 LAZ131053 LKV131053 LUR131053 MEN131053 MOJ131053 MYF131053 NIB131053 NRX131053 OBT131053 OLP131053 OVL131053 PFH131053 PPD131053 PYZ131053 QIV131053 QSR131053 RCN131053 RMJ131053 RWF131053 SGB131053 SPX131053 SZT131053 TJP131053 TTL131053 UDH131053 UND131053 UWZ131053 VGV131053 VQR131053 WAN131053 WKJ131053 WUF131053 A196589 HT196589 RP196589 ABL196589 ALH196589 AVD196589 BEZ196589 BOV196589 BYR196589 CIN196589 CSJ196589 DCF196589 DMB196589 DVX196589 EFT196589 EPP196589 EZL196589 FJH196589 FTD196589 GCZ196589 GMV196589 GWR196589 HGN196589 HQJ196589 IAF196589 IKB196589 ITX196589 JDT196589 JNP196589 JXL196589 KHH196589 KRD196589 LAZ196589 LKV196589 LUR196589 MEN196589 MOJ196589 MYF196589 NIB196589 NRX196589 OBT196589 OLP196589 OVL196589 PFH196589 PPD196589 PYZ196589 QIV196589 QSR196589 RCN196589 RMJ196589 RWF196589 SGB196589 SPX196589 SZT196589 TJP196589 TTL196589 UDH196589 UND196589 UWZ196589 VGV196589 VQR196589 WAN196589 WKJ196589 WUF196589 A262125 HT262125 RP262125 ABL262125 ALH262125 AVD262125 BEZ262125 BOV262125 BYR262125 CIN262125 CSJ262125 DCF262125 DMB262125 DVX262125 EFT262125 EPP262125 EZL262125 FJH262125 FTD262125 GCZ262125 GMV262125 GWR262125 HGN262125 HQJ262125 IAF262125 IKB262125 ITX262125 JDT262125 JNP262125 JXL262125 KHH262125 KRD262125 LAZ262125 LKV262125 LUR262125 MEN262125 MOJ262125 MYF262125 NIB262125 NRX262125 OBT262125 OLP262125 OVL262125 PFH262125 PPD262125 PYZ262125 QIV262125 QSR262125 RCN262125 RMJ262125 RWF262125 SGB262125 SPX262125 SZT262125 TJP262125 TTL262125 UDH262125 UND262125 UWZ262125 VGV262125 VQR262125 WAN262125 WKJ262125 WUF262125 A327661 HT327661 RP327661 ABL327661 ALH327661 AVD327661 BEZ327661 BOV327661 BYR327661 CIN327661 CSJ327661 DCF327661 DMB327661 DVX327661 EFT327661 EPP327661 EZL327661 FJH327661 FTD327661 GCZ327661 GMV327661 GWR327661 HGN327661 HQJ327661 IAF327661 IKB327661 ITX327661 JDT327661 JNP327661 JXL327661 KHH327661 KRD327661 LAZ327661 LKV327661 LUR327661 MEN327661 MOJ327661 MYF327661 NIB327661 NRX327661 OBT327661 OLP327661 OVL327661 PFH327661 PPD327661 PYZ327661 QIV327661 QSR327661 RCN327661 RMJ327661 RWF327661 SGB327661 SPX327661 SZT327661 TJP327661 TTL327661 UDH327661 UND327661 UWZ327661 VGV327661 VQR327661 WAN327661 WKJ327661 WUF327661 A393197 HT393197 RP393197 ABL393197 ALH393197 AVD393197 BEZ393197 BOV393197 BYR393197 CIN393197 CSJ393197 DCF393197 DMB393197 DVX393197 EFT393197 EPP393197 EZL393197 FJH393197 FTD393197 GCZ393197 GMV393197 GWR393197 HGN393197 HQJ393197 IAF393197 IKB393197 ITX393197 JDT393197 JNP393197 JXL393197 KHH393197 KRD393197 LAZ393197 LKV393197 LUR393197 MEN393197 MOJ393197 MYF393197 NIB393197 NRX393197 OBT393197 OLP393197 OVL393197 PFH393197 PPD393197 PYZ393197 QIV393197 QSR393197 RCN393197 RMJ393197 RWF393197 SGB393197 SPX393197 SZT393197 TJP393197 TTL393197 UDH393197 UND393197 UWZ393197 VGV393197 VQR393197 WAN393197 WKJ393197 WUF393197 A458733 HT458733 RP458733 ABL458733 ALH458733 AVD458733 BEZ458733 BOV458733 BYR458733 CIN458733 CSJ458733 DCF458733 DMB458733 DVX458733 EFT458733 EPP458733 EZL458733 FJH458733 FTD458733 GCZ458733 GMV458733 GWR458733 HGN458733 HQJ458733 IAF458733 IKB458733 ITX458733 JDT458733 JNP458733 JXL458733 KHH458733 KRD458733 LAZ458733 LKV458733 LUR458733 MEN458733 MOJ458733 MYF458733 NIB458733 NRX458733 OBT458733 OLP458733 OVL458733 PFH458733 PPD458733 PYZ458733 QIV458733 QSR458733 RCN458733 RMJ458733 RWF458733 SGB458733 SPX458733 SZT458733 TJP458733 TTL458733 UDH458733 UND458733 UWZ458733 VGV458733 VQR458733 WAN458733 WKJ458733 WUF458733 A524269 HT524269 RP524269 ABL524269 ALH524269 AVD524269 BEZ524269 BOV524269 BYR524269 CIN524269 CSJ524269 DCF524269 DMB524269 DVX524269 EFT524269 EPP524269 EZL524269 FJH524269 FTD524269 GCZ524269 GMV524269 GWR524269 HGN524269 HQJ524269 IAF524269 IKB524269 ITX524269 JDT524269 JNP524269 JXL524269 KHH524269 KRD524269 LAZ524269 LKV524269 LUR524269 MEN524269 MOJ524269 MYF524269 NIB524269 NRX524269 OBT524269 OLP524269 OVL524269 PFH524269 PPD524269 PYZ524269 QIV524269 QSR524269 RCN524269 RMJ524269 RWF524269 SGB524269 SPX524269 SZT524269 TJP524269 TTL524269 UDH524269 UND524269 UWZ524269 VGV524269 VQR524269 WAN524269 WKJ524269 WUF524269 A589805 HT589805 RP589805 ABL589805 ALH589805 AVD589805 BEZ589805 BOV589805 BYR589805 CIN589805 CSJ589805 DCF589805 DMB589805 DVX589805 EFT589805 EPP589805 EZL589805 FJH589805 FTD589805 GCZ589805 GMV589805 GWR589805 HGN589805 HQJ589805 IAF589805 IKB589805 ITX589805 JDT589805 JNP589805 JXL589805 KHH589805 KRD589805 LAZ589805 LKV589805 LUR589805 MEN589805 MOJ589805 MYF589805 NIB589805 NRX589805 OBT589805 OLP589805 OVL589805 PFH589805 PPD589805 PYZ589805 QIV589805 QSR589805 RCN589805 RMJ589805 RWF589805 SGB589805 SPX589805 SZT589805 TJP589805 TTL589805 UDH589805 UND589805 UWZ589805 VGV589805 VQR589805 WAN589805 WKJ589805 WUF589805 A655341 HT655341 RP655341 ABL655341 ALH655341 AVD655341 BEZ655341 BOV655341 BYR655341 CIN655341 CSJ655341 DCF655341 DMB655341 DVX655341 EFT655341 EPP655341 EZL655341 FJH655341 FTD655341 GCZ655341 GMV655341 GWR655341 HGN655341 HQJ655341 IAF655341 IKB655341 ITX655341 JDT655341 JNP655341 JXL655341 KHH655341 KRD655341 LAZ655341 LKV655341 LUR655341 MEN655341 MOJ655341 MYF655341 NIB655341 NRX655341 OBT655341 OLP655341 OVL655341 PFH655341 PPD655341 PYZ655341 QIV655341 QSR655341 RCN655341 RMJ655341 RWF655341 SGB655341 SPX655341 SZT655341 TJP655341 TTL655341 UDH655341 UND655341 UWZ655341 VGV655341 VQR655341 WAN655341 WKJ655341 WUF655341 A720877 HT720877 RP720877 ABL720877 ALH720877 AVD720877 BEZ720877 BOV720877 BYR720877 CIN720877 CSJ720877 DCF720877 DMB720877 DVX720877 EFT720877 EPP720877 EZL720877 FJH720877 FTD720877 GCZ720877 GMV720877 GWR720877 HGN720877 HQJ720877 IAF720877 IKB720877 ITX720877 JDT720877 JNP720877 JXL720877 KHH720877 KRD720877 LAZ720877 LKV720877 LUR720877 MEN720877 MOJ720877 MYF720877 NIB720877 NRX720877 OBT720877 OLP720877 OVL720877 PFH720877 PPD720877 PYZ720877 QIV720877 QSR720877 RCN720877 RMJ720877 RWF720877 SGB720877 SPX720877 SZT720877 TJP720877 TTL720877 UDH720877 UND720877 UWZ720877 VGV720877 VQR720877 WAN720877 WKJ720877 WUF720877 A786413 HT786413 RP786413 ABL786413 ALH786413 AVD786413 BEZ786413 BOV786413 BYR786413 CIN786413 CSJ786413 DCF786413 DMB786413 DVX786413 EFT786413 EPP786413 EZL786413 FJH786413 FTD786413 GCZ786413 GMV786413 GWR786413 HGN786413 HQJ786413 IAF786413 IKB786413 ITX786413 JDT786413 JNP786413 JXL786413 KHH786413 KRD786413 LAZ786413 LKV786413 LUR786413 MEN786413 MOJ786413 MYF786413 NIB786413 NRX786413 OBT786413 OLP786413 OVL786413 PFH786413 PPD786413 PYZ786413 QIV786413 QSR786413 RCN786413 RMJ786413 RWF786413 SGB786413 SPX786413 SZT786413 TJP786413 TTL786413 UDH786413 UND786413 UWZ786413 VGV786413 VQR786413 WAN786413 WKJ786413 WUF786413 A851949 HT851949 RP851949 ABL851949 ALH851949 AVD851949 BEZ851949 BOV851949 BYR851949 CIN851949 CSJ851949 DCF851949 DMB851949 DVX851949 EFT851949 EPP851949 EZL851949 FJH851949 FTD851949 GCZ851949 GMV851949 GWR851949 HGN851949 HQJ851949 IAF851949 IKB851949 ITX851949 JDT851949 JNP851949 JXL851949 KHH851949 KRD851949 LAZ851949 LKV851949 LUR851949 MEN851949 MOJ851949 MYF851949 NIB851949 NRX851949 OBT851949 OLP851949 OVL851949 PFH851949 PPD851949 PYZ851949 QIV851949 QSR851949 RCN851949 RMJ851949 RWF851949 SGB851949 SPX851949 SZT851949 TJP851949 TTL851949 UDH851949 UND851949 UWZ851949 VGV851949 VQR851949 WAN851949 WKJ851949 WUF851949 A917485 HT917485 RP917485 ABL917485 ALH917485 AVD917485 BEZ917485 BOV917485 BYR917485 CIN917485 CSJ917485 DCF917485 DMB917485 DVX917485 EFT917485 EPP917485 EZL917485 FJH917485 FTD917485 GCZ917485 GMV917485 GWR917485 HGN917485 HQJ917485 IAF917485 IKB917485 ITX917485 JDT917485 JNP917485 JXL917485 KHH917485 KRD917485 LAZ917485 LKV917485 LUR917485 MEN917485 MOJ917485 MYF917485 NIB917485 NRX917485 OBT917485 OLP917485 OVL917485 PFH917485 PPD917485 PYZ917485 QIV917485 QSR917485 RCN917485 RMJ917485 RWF917485 SGB917485 SPX917485 SZT917485 TJP917485 TTL917485 UDH917485 UND917485 UWZ917485 VGV917485 VQR917485 WAN917485 WKJ917485 WUF917485 A983021 HT983021 RP983021 ABL983021 ALH983021 AVD983021 BEZ983021 BOV983021 BYR983021 CIN983021 CSJ983021 DCF983021 DMB983021 DVX983021 EFT983021 EPP983021 EZL983021 FJH983021 FTD983021 GCZ983021 GMV983021 GWR983021 HGN983021 HQJ983021 IAF983021 IKB983021 ITX983021 JDT983021 JNP983021 JXL983021 KHH983021 KRD983021 LAZ983021 LKV983021 LUR983021 MEN983021 MOJ983021 MYF983021 NIB983021 NRX983021 OBT983021 OLP983021 OVL983021 PFH983021 PPD983021 PYZ983021 QIV983021 QSR983021 RCN983021 RMJ983021 RWF983021 SGB983021 SPX983021 SZT983021 TJP983021 TTL983021 UDH983021 UND983021 UWZ983021 VGV983021 VQR983021 WAN983021 WKJ983021 WUF983021 A65523:A65535 HT65523:HT65535 RP65523:RP65535 ABL65523:ABL65535 ALH65523:ALH65535 AVD65523:AVD65535 BEZ65523:BEZ65535 BOV65523:BOV65535 BYR65523:BYR65535 CIN65523:CIN65535 CSJ65523:CSJ65535 DCF65523:DCF65535 DMB65523:DMB65535 DVX65523:DVX65535 EFT65523:EFT65535 EPP65523:EPP65535 EZL65523:EZL65535 FJH65523:FJH65535 FTD65523:FTD65535 GCZ65523:GCZ65535 GMV65523:GMV65535 GWR65523:GWR65535 HGN65523:HGN65535 HQJ65523:HQJ65535 IAF65523:IAF65535 IKB65523:IKB65535 ITX65523:ITX65535 JDT65523:JDT65535 JNP65523:JNP65535 JXL65523:JXL65535 KHH65523:KHH65535 KRD65523:KRD65535 LAZ65523:LAZ65535 LKV65523:LKV65535 LUR65523:LUR65535 MEN65523:MEN65535 MOJ65523:MOJ65535 MYF65523:MYF65535 NIB65523:NIB65535 NRX65523:NRX65535 OBT65523:OBT65535 OLP65523:OLP65535 OVL65523:OVL65535 PFH65523:PFH65535 PPD65523:PPD65535 PYZ65523:PYZ65535 QIV65523:QIV65535 QSR65523:QSR65535 RCN65523:RCN65535 RMJ65523:RMJ65535 RWF65523:RWF65535 SGB65523:SGB65535 SPX65523:SPX65535 SZT65523:SZT65535 TJP65523:TJP65535 TTL65523:TTL65535 UDH65523:UDH65535 UND65523:UND65535 UWZ65523:UWZ65535 VGV65523:VGV65535 VQR65523:VQR65535 WAN65523:WAN65535 WKJ65523:WKJ65535 WUF65523:WUF65535 A131059:A131071 HT131059:HT131071 RP131059:RP131071 ABL131059:ABL131071 ALH131059:ALH131071 AVD131059:AVD131071 BEZ131059:BEZ131071 BOV131059:BOV131071 BYR131059:BYR131071 CIN131059:CIN131071 CSJ131059:CSJ131071 DCF131059:DCF131071 DMB131059:DMB131071 DVX131059:DVX131071 EFT131059:EFT131071 EPP131059:EPP131071 EZL131059:EZL131071 FJH131059:FJH131071 FTD131059:FTD131071 GCZ131059:GCZ131071 GMV131059:GMV131071 GWR131059:GWR131071 HGN131059:HGN131071 HQJ131059:HQJ131071 IAF131059:IAF131071 IKB131059:IKB131071 ITX131059:ITX131071 JDT131059:JDT131071 JNP131059:JNP131071 JXL131059:JXL131071 KHH131059:KHH131071 KRD131059:KRD131071 LAZ131059:LAZ131071 LKV131059:LKV131071 LUR131059:LUR131071 MEN131059:MEN131071 MOJ131059:MOJ131071 MYF131059:MYF131071 NIB131059:NIB131071 NRX131059:NRX131071 OBT131059:OBT131071 OLP131059:OLP131071 OVL131059:OVL131071 PFH131059:PFH131071 PPD131059:PPD131071 PYZ131059:PYZ131071 QIV131059:QIV131071 QSR131059:QSR131071 RCN131059:RCN131071 RMJ131059:RMJ131071 RWF131059:RWF131071 SGB131059:SGB131071 SPX131059:SPX131071 SZT131059:SZT131071 TJP131059:TJP131071 TTL131059:TTL131071 UDH131059:UDH131071 UND131059:UND131071 UWZ131059:UWZ131071 VGV131059:VGV131071 VQR131059:VQR131071 WAN131059:WAN131071 WKJ131059:WKJ131071 WUF131059:WUF131071 A196595:A196607 HT196595:HT196607 RP196595:RP196607 ABL196595:ABL196607 ALH196595:ALH196607 AVD196595:AVD196607 BEZ196595:BEZ196607 BOV196595:BOV196607 BYR196595:BYR196607 CIN196595:CIN196607 CSJ196595:CSJ196607 DCF196595:DCF196607 DMB196595:DMB196607 DVX196595:DVX196607 EFT196595:EFT196607 EPP196595:EPP196607 EZL196595:EZL196607 FJH196595:FJH196607 FTD196595:FTD196607 GCZ196595:GCZ196607 GMV196595:GMV196607 GWR196595:GWR196607 HGN196595:HGN196607 HQJ196595:HQJ196607 IAF196595:IAF196607 IKB196595:IKB196607 ITX196595:ITX196607 JDT196595:JDT196607 JNP196595:JNP196607 JXL196595:JXL196607 KHH196595:KHH196607 KRD196595:KRD196607 LAZ196595:LAZ196607 LKV196595:LKV196607 LUR196595:LUR196607 MEN196595:MEN196607 MOJ196595:MOJ196607 MYF196595:MYF196607 NIB196595:NIB196607 NRX196595:NRX196607 OBT196595:OBT196607 OLP196595:OLP196607 OVL196595:OVL196607 PFH196595:PFH196607 PPD196595:PPD196607 PYZ196595:PYZ196607 QIV196595:QIV196607 QSR196595:QSR196607 RCN196595:RCN196607 RMJ196595:RMJ196607 RWF196595:RWF196607 SGB196595:SGB196607 SPX196595:SPX196607 SZT196595:SZT196607 TJP196595:TJP196607 TTL196595:TTL196607 UDH196595:UDH196607 UND196595:UND196607 UWZ196595:UWZ196607 VGV196595:VGV196607 VQR196595:VQR196607 WAN196595:WAN196607 WKJ196595:WKJ196607 WUF196595:WUF196607 A262131:A262143 HT262131:HT262143 RP262131:RP262143 ABL262131:ABL262143 ALH262131:ALH262143 AVD262131:AVD262143 BEZ262131:BEZ262143 BOV262131:BOV262143 BYR262131:BYR262143 CIN262131:CIN262143 CSJ262131:CSJ262143 DCF262131:DCF262143 DMB262131:DMB262143 DVX262131:DVX262143 EFT262131:EFT262143 EPP262131:EPP262143 EZL262131:EZL262143 FJH262131:FJH262143 FTD262131:FTD262143 GCZ262131:GCZ262143 GMV262131:GMV262143 GWR262131:GWR262143 HGN262131:HGN262143 HQJ262131:HQJ262143 IAF262131:IAF262143 IKB262131:IKB262143 ITX262131:ITX262143 JDT262131:JDT262143 JNP262131:JNP262143 JXL262131:JXL262143 KHH262131:KHH262143 KRD262131:KRD262143 LAZ262131:LAZ262143 LKV262131:LKV262143 LUR262131:LUR262143 MEN262131:MEN262143 MOJ262131:MOJ262143 MYF262131:MYF262143 NIB262131:NIB262143 NRX262131:NRX262143 OBT262131:OBT262143 OLP262131:OLP262143 OVL262131:OVL262143 PFH262131:PFH262143 PPD262131:PPD262143 PYZ262131:PYZ262143 QIV262131:QIV262143 QSR262131:QSR262143 RCN262131:RCN262143 RMJ262131:RMJ262143 RWF262131:RWF262143 SGB262131:SGB262143 SPX262131:SPX262143 SZT262131:SZT262143 TJP262131:TJP262143 TTL262131:TTL262143 UDH262131:UDH262143 UND262131:UND262143 UWZ262131:UWZ262143 VGV262131:VGV262143 VQR262131:VQR262143 WAN262131:WAN262143 WKJ262131:WKJ262143 WUF262131:WUF262143 A327667:A327679 HT327667:HT327679 RP327667:RP327679 ABL327667:ABL327679 ALH327667:ALH327679 AVD327667:AVD327679 BEZ327667:BEZ327679 BOV327667:BOV327679 BYR327667:BYR327679 CIN327667:CIN327679 CSJ327667:CSJ327679 DCF327667:DCF327679 DMB327667:DMB327679 DVX327667:DVX327679 EFT327667:EFT327679 EPP327667:EPP327679 EZL327667:EZL327679 FJH327667:FJH327679 FTD327667:FTD327679 GCZ327667:GCZ327679 GMV327667:GMV327679 GWR327667:GWR327679 HGN327667:HGN327679 HQJ327667:HQJ327679 IAF327667:IAF327679 IKB327667:IKB327679 ITX327667:ITX327679 JDT327667:JDT327679 JNP327667:JNP327679 JXL327667:JXL327679 KHH327667:KHH327679 KRD327667:KRD327679 LAZ327667:LAZ327679 LKV327667:LKV327679 LUR327667:LUR327679 MEN327667:MEN327679 MOJ327667:MOJ327679 MYF327667:MYF327679 NIB327667:NIB327679 NRX327667:NRX327679 OBT327667:OBT327679 OLP327667:OLP327679 OVL327667:OVL327679 PFH327667:PFH327679 PPD327667:PPD327679 PYZ327667:PYZ327679 QIV327667:QIV327679 QSR327667:QSR327679 RCN327667:RCN327679 RMJ327667:RMJ327679 RWF327667:RWF327679 SGB327667:SGB327679 SPX327667:SPX327679 SZT327667:SZT327679 TJP327667:TJP327679 TTL327667:TTL327679 UDH327667:UDH327679 UND327667:UND327679 UWZ327667:UWZ327679 VGV327667:VGV327679 VQR327667:VQR327679 WAN327667:WAN327679 WKJ327667:WKJ327679 WUF327667:WUF327679 A393203:A393215 HT393203:HT393215 RP393203:RP393215 ABL393203:ABL393215 ALH393203:ALH393215 AVD393203:AVD393215 BEZ393203:BEZ393215 BOV393203:BOV393215 BYR393203:BYR393215 CIN393203:CIN393215 CSJ393203:CSJ393215 DCF393203:DCF393215 DMB393203:DMB393215 DVX393203:DVX393215 EFT393203:EFT393215 EPP393203:EPP393215 EZL393203:EZL393215 FJH393203:FJH393215 FTD393203:FTD393215 GCZ393203:GCZ393215 GMV393203:GMV393215 GWR393203:GWR393215 HGN393203:HGN393215 HQJ393203:HQJ393215 IAF393203:IAF393215 IKB393203:IKB393215 ITX393203:ITX393215 JDT393203:JDT393215 JNP393203:JNP393215 JXL393203:JXL393215 KHH393203:KHH393215 KRD393203:KRD393215 LAZ393203:LAZ393215 LKV393203:LKV393215 LUR393203:LUR393215 MEN393203:MEN393215 MOJ393203:MOJ393215 MYF393203:MYF393215 NIB393203:NIB393215 NRX393203:NRX393215 OBT393203:OBT393215 OLP393203:OLP393215 OVL393203:OVL393215 PFH393203:PFH393215 PPD393203:PPD393215 PYZ393203:PYZ393215 QIV393203:QIV393215 QSR393203:QSR393215 RCN393203:RCN393215 RMJ393203:RMJ393215 RWF393203:RWF393215 SGB393203:SGB393215 SPX393203:SPX393215 SZT393203:SZT393215 TJP393203:TJP393215 TTL393203:TTL393215 UDH393203:UDH393215 UND393203:UND393215 UWZ393203:UWZ393215 VGV393203:VGV393215 VQR393203:VQR393215 WAN393203:WAN393215 WKJ393203:WKJ393215 WUF393203:WUF393215 A458739:A458751 HT458739:HT458751 RP458739:RP458751 ABL458739:ABL458751 ALH458739:ALH458751 AVD458739:AVD458751 BEZ458739:BEZ458751 BOV458739:BOV458751 BYR458739:BYR458751 CIN458739:CIN458751 CSJ458739:CSJ458751 DCF458739:DCF458751 DMB458739:DMB458751 DVX458739:DVX458751 EFT458739:EFT458751 EPP458739:EPP458751 EZL458739:EZL458751 FJH458739:FJH458751 FTD458739:FTD458751 GCZ458739:GCZ458751 GMV458739:GMV458751 GWR458739:GWR458751 HGN458739:HGN458751 HQJ458739:HQJ458751 IAF458739:IAF458751 IKB458739:IKB458751 ITX458739:ITX458751 JDT458739:JDT458751 JNP458739:JNP458751 JXL458739:JXL458751 KHH458739:KHH458751 KRD458739:KRD458751 LAZ458739:LAZ458751 LKV458739:LKV458751 LUR458739:LUR458751 MEN458739:MEN458751 MOJ458739:MOJ458751 MYF458739:MYF458751 NIB458739:NIB458751 NRX458739:NRX458751 OBT458739:OBT458751 OLP458739:OLP458751 OVL458739:OVL458751 PFH458739:PFH458751 PPD458739:PPD458751 PYZ458739:PYZ458751 QIV458739:QIV458751 QSR458739:QSR458751 RCN458739:RCN458751 RMJ458739:RMJ458751 RWF458739:RWF458751 SGB458739:SGB458751 SPX458739:SPX458751 SZT458739:SZT458751 TJP458739:TJP458751 TTL458739:TTL458751 UDH458739:UDH458751 UND458739:UND458751 UWZ458739:UWZ458751 VGV458739:VGV458751 VQR458739:VQR458751 WAN458739:WAN458751 WKJ458739:WKJ458751 WUF458739:WUF458751 A524275:A524287 HT524275:HT524287 RP524275:RP524287 ABL524275:ABL524287 ALH524275:ALH524287 AVD524275:AVD524287 BEZ524275:BEZ524287 BOV524275:BOV524287 BYR524275:BYR524287 CIN524275:CIN524287 CSJ524275:CSJ524287 DCF524275:DCF524287 DMB524275:DMB524287 DVX524275:DVX524287 EFT524275:EFT524287 EPP524275:EPP524287 EZL524275:EZL524287 FJH524275:FJH524287 FTD524275:FTD524287 GCZ524275:GCZ524287 GMV524275:GMV524287 GWR524275:GWR524287 HGN524275:HGN524287 HQJ524275:HQJ524287 IAF524275:IAF524287 IKB524275:IKB524287 ITX524275:ITX524287 JDT524275:JDT524287 JNP524275:JNP524287 JXL524275:JXL524287 KHH524275:KHH524287 KRD524275:KRD524287 LAZ524275:LAZ524287 LKV524275:LKV524287 LUR524275:LUR524287 MEN524275:MEN524287 MOJ524275:MOJ524287 MYF524275:MYF524287 NIB524275:NIB524287 NRX524275:NRX524287 OBT524275:OBT524287 OLP524275:OLP524287 OVL524275:OVL524287 PFH524275:PFH524287 PPD524275:PPD524287 PYZ524275:PYZ524287 QIV524275:QIV524287 QSR524275:QSR524287 RCN524275:RCN524287 RMJ524275:RMJ524287 RWF524275:RWF524287 SGB524275:SGB524287 SPX524275:SPX524287 SZT524275:SZT524287 TJP524275:TJP524287 TTL524275:TTL524287 UDH524275:UDH524287 UND524275:UND524287 UWZ524275:UWZ524287 VGV524275:VGV524287 VQR524275:VQR524287 WAN524275:WAN524287 WKJ524275:WKJ524287 WUF524275:WUF524287 A589811:A589823 HT589811:HT589823 RP589811:RP589823 ABL589811:ABL589823 ALH589811:ALH589823 AVD589811:AVD589823 BEZ589811:BEZ589823 BOV589811:BOV589823 BYR589811:BYR589823 CIN589811:CIN589823 CSJ589811:CSJ589823 DCF589811:DCF589823 DMB589811:DMB589823 DVX589811:DVX589823 EFT589811:EFT589823 EPP589811:EPP589823 EZL589811:EZL589823 FJH589811:FJH589823 FTD589811:FTD589823 GCZ589811:GCZ589823 GMV589811:GMV589823 GWR589811:GWR589823 HGN589811:HGN589823 HQJ589811:HQJ589823 IAF589811:IAF589823 IKB589811:IKB589823 ITX589811:ITX589823 JDT589811:JDT589823 JNP589811:JNP589823 JXL589811:JXL589823 KHH589811:KHH589823 KRD589811:KRD589823 LAZ589811:LAZ589823 LKV589811:LKV589823 LUR589811:LUR589823 MEN589811:MEN589823 MOJ589811:MOJ589823 MYF589811:MYF589823 NIB589811:NIB589823 NRX589811:NRX589823 OBT589811:OBT589823 OLP589811:OLP589823 OVL589811:OVL589823 PFH589811:PFH589823 PPD589811:PPD589823 PYZ589811:PYZ589823 QIV589811:QIV589823 QSR589811:QSR589823 RCN589811:RCN589823 RMJ589811:RMJ589823 RWF589811:RWF589823 SGB589811:SGB589823 SPX589811:SPX589823 SZT589811:SZT589823 TJP589811:TJP589823 TTL589811:TTL589823 UDH589811:UDH589823 UND589811:UND589823 UWZ589811:UWZ589823 VGV589811:VGV589823 VQR589811:VQR589823 WAN589811:WAN589823 WKJ589811:WKJ589823 WUF589811:WUF589823 A655347:A655359 HT655347:HT655359 RP655347:RP655359 ABL655347:ABL655359 ALH655347:ALH655359 AVD655347:AVD655359 BEZ655347:BEZ655359 BOV655347:BOV655359 BYR655347:BYR655359 CIN655347:CIN655359 CSJ655347:CSJ655359 DCF655347:DCF655359 DMB655347:DMB655359 DVX655347:DVX655359 EFT655347:EFT655359 EPP655347:EPP655359 EZL655347:EZL655359 FJH655347:FJH655359 FTD655347:FTD655359 GCZ655347:GCZ655359 GMV655347:GMV655359 GWR655347:GWR655359 HGN655347:HGN655359 HQJ655347:HQJ655359 IAF655347:IAF655359 IKB655347:IKB655359 ITX655347:ITX655359 JDT655347:JDT655359 JNP655347:JNP655359 JXL655347:JXL655359 KHH655347:KHH655359 KRD655347:KRD655359 LAZ655347:LAZ655359 LKV655347:LKV655359 LUR655347:LUR655359 MEN655347:MEN655359 MOJ655347:MOJ655359 MYF655347:MYF655359 NIB655347:NIB655359 NRX655347:NRX655359 OBT655347:OBT655359 OLP655347:OLP655359 OVL655347:OVL655359 PFH655347:PFH655359 PPD655347:PPD655359 PYZ655347:PYZ655359 QIV655347:QIV655359 QSR655347:QSR655359 RCN655347:RCN655359 RMJ655347:RMJ655359 RWF655347:RWF655359 SGB655347:SGB655359 SPX655347:SPX655359 SZT655347:SZT655359 TJP655347:TJP655359 TTL655347:TTL655359 UDH655347:UDH655359 UND655347:UND655359 UWZ655347:UWZ655359 VGV655347:VGV655359 VQR655347:VQR655359 WAN655347:WAN655359 WKJ655347:WKJ655359 WUF655347:WUF655359 A720883:A720895 HT720883:HT720895 RP720883:RP720895 ABL720883:ABL720895 ALH720883:ALH720895 AVD720883:AVD720895 BEZ720883:BEZ720895 BOV720883:BOV720895 BYR720883:BYR720895 CIN720883:CIN720895 CSJ720883:CSJ720895 DCF720883:DCF720895 DMB720883:DMB720895 DVX720883:DVX720895 EFT720883:EFT720895 EPP720883:EPP720895 EZL720883:EZL720895 FJH720883:FJH720895 FTD720883:FTD720895 GCZ720883:GCZ720895 GMV720883:GMV720895 GWR720883:GWR720895 HGN720883:HGN720895 HQJ720883:HQJ720895 IAF720883:IAF720895 IKB720883:IKB720895 ITX720883:ITX720895 JDT720883:JDT720895 JNP720883:JNP720895 JXL720883:JXL720895 KHH720883:KHH720895 KRD720883:KRD720895 LAZ720883:LAZ720895 LKV720883:LKV720895 LUR720883:LUR720895 MEN720883:MEN720895 MOJ720883:MOJ720895 MYF720883:MYF720895 NIB720883:NIB720895 NRX720883:NRX720895 OBT720883:OBT720895 OLP720883:OLP720895 OVL720883:OVL720895 PFH720883:PFH720895 PPD720883:PPD720895 PYZ720883:PYZ720895 QIV720883:QIV720895 QSR720883:QSR720895 RCN720883:RCN720895 RMJ720883:RMJ720895 RWF720883:RWF720895 SGB720883:SGB720895 SPX720883:SPX720895 SZT720883:SZT720895 TJP720883:TJP720895 TTL720883:TTL720895 UDH720883:UDH720895 UND720883:UND720895 UWZ720883:UWZ720895 VGV720883:VGV720895 VQR720883:VQR720895 WAN720883:WAN720895 WKJ720883:WKJ720895 WUF720883:WUF720895 A786419:A786431 HT786419:HT786431 RP786419:RP786431 ABL786419:ABL786431 ALH786419:ALH786431 AVD786419:AVD786431 BEZ786419:BEZ786431 BOV786419:BOV786431 BYR786419:BYR786431 CIN786419:CIN786431 CSJ786419:CSJ786431 DCF786419:DCF786431 DMB786419:DMB786431 DVX786419:DVX786431 EFT786419:EFT786431 EPP786419:EPP786431 EZL786419:EZL786431 FJH786419:FJH786431 FTD786419:FTD786431 GCZ786419:GCZ786431 GMV786419:GMV786431 GWR786419:GWR786431 HGN786419:HGN786431 HQJ786419:HQJ786431 IAF786419:IAF786431 IKB786419:IKB786431 ITX786419:ITX786431 JDT786419:JDT786431 JNP786419:JNP786431 JXL786419:JXL786431 KHH786419:KHH786431 KRD786419:KRD786431 LAZ786419:LAZ786431 LKV786419:LKV786431 LUR786419:LUR786431 MEN786419:MEN786431 MOJ786419:MOJ786431 MYF786419:MYF786431 NIB786419:NIB786431 NRX786419:NRX786431 OBT786419:OBT786431 OLP786419:OLP786431 OVL786419:OVL786431 PFH786419:PFH786431 PPD786419:PPD786431 PYZ786419:PYZ786431 QIV786419:QIV786431 QSR786419:QSR786431 RCN786419:RCN786431 RMJ786419:RMJ786431 RWF786419:RWF786431 SGB786419:SGB786431 SPX786419:SPX786431 SZT786419:SZT786431 TJP786419:TJP786431 TTL786419:TTL786431 UDH786419:UDH786431 UND786419:UND786431 UWZ786419:UWZ786431 VGV786419:VGV786431 VQR786419:VQR786431 WAN786419:WAN786431 WKJ786419:WKJ786431 WUF786419:WUF786431 A851955:A851967 HT851955:HT851967 RP851955:RP851967 ABL851955:ABL851967 ALH851955:ALH851967 AVD851955:AVD851967 BEZ851955:BEZ851967 BOV851955:BOV851967 BYR851955:BYR851967 CIN851955:CIN851967 CSJ851955:CSJ851967 DCF851955:DCF851967 DMB851955:DMB851967 DVX851955:DVX851967 EFT851955:EFT851967 EPP851955:EPP851967 EZL851955:EZL851967 FJH851955:FJH851967 FTD851955:FTD851967 GCZ851955:GCZ851967 GMV851955:GMV851967 GWR851955:GWR851967 HGN851955:HGN851967 HQJ851955:HQJ851967 IAF851955:IAF851967 IKB851955:IKB851967 ITX851955:ITX851967 JDT851955:JDT851967 JNP851955:JNP851967 JXL851955:JXL851967 KHH851955:KHH851967 KRD851955:KRD851967 LAZ851955:LAZ851967 LKV851955:LKV851967 LUR851955:LUR851967 MEN851955:MEN851967 MOJ851955:MOJ851967 MYF851955:MYF851967 NIB851955:NIB851967 NRX851955:NRX851967 OBT851955:OBT851967 OLP851955:OLP851967 OVL851955:OVL851967 PFH851955:PFH851967 PPD851955:PPD851967 PYZ851955:PYZ851967 QIV851955:QIV851967 QSR851955:QSR851967 RCN851955:RCN851967 RMJ851955:RMJ851967 RWF851955:RWF851967 SGB851955:SGB851967 SPX851955:SPX851967 SZT851955:SZT851967 TJP851955:TJP851967 TTL851955:TTL851967 UDH851955:UDH851967 UND851955:UND851967 UWZ851955:UWZ851967 VGV851955:VGV851967 VQR851955:VQR851967 WAN851955:WAN851967 WKJ851955:WKJ851967 WUF851955:WUF851967 A917491:A917503 HT917491:HT917503 RP917491:RP917503 ABL917491:ABL917503 ALH917491:ALH917503 AVD917491:AVD917503 BEZ917491:BEZ917503 BOV917491:BOV917503 BYR917491:BYR917503 CIN917491:CIN917503 CSJ917491:CSJ917503 DCF917491:DCF917503 DMB917491:DMB917503 DVX917491:DVX917503 EFT917491:EFT917503 EPP917491:EPP917503 EZL917491:EZL917503 FJH917491:FJH917503 FTD917491:FTD917503 GCZ917491:GCZ917503 GMV917491:GMV917503 GWR917491:GWR917503 HGN917491:HGN917503 HQJ917491:HQJ917503 IAF917491:IAF917503 IKB917491:IKB917503 ITX917491:ITX917503 JDT917491:JDT917503 JNP917491:JNP917503 JXL917491:JXL917503 KHH917491:KHH917503 KRD917491:KRD917503 LAZ917491:LAZ917503 LKV917491:LKV917503 LUR917491:LUR917503 MEN917491:MEN917503 MOJ917491:MOJ917503 MYF917491:MYF917503 NIB917491:NIB917503 NRX917491:NRX917503 OBT917491:OBT917503 OLP917491:OLP917503 OVL917491:OVL917503 PFH917491:PFH917503 PPD917491:PPD917503 PYZ917491:PYZ917503 QIV917491:QIV917503 QSR917491:QSR917503 RCN917491:RCN917503 RMJ917491:RMJ917503 RWF917491:RWF917503 SGB917491:SGB917503 SPX917491:SPX917503 SZT917491:SZT917503 TJP917491:TJP917503 TTL917491:TTL917503 UDH917491:UDH917503 UND917491:UND917503 UWZ917491:UWZ917503 VGV917491:VGV917503 VQR917491:VQR917503 WAN917491:WAN917503 WKJ917491:WKJ917503 WUF917491:WUF917503 A983027:A983039 HT983027:HT983039 RP983027:RP983039 ABL983027:ABL983039 ALH983027:ALH983039 AVD983027:AVD983039 BEZ983027:BEZ983039 BOV983027:BOV983039 BYR983027:BYR983039 CIN983027:CIN983039 CSJ983027:CSJ983039 DCF983027:DCF983039 DMB983027:DMB983039 DVX983027:DVX983039 EFT983027:EFT983039 EPP983027:EPP983039 EZL983027:EZL983039 FJH983027:FJH983039 FTD983027:FTD983039 GCZ983027:GCZ983039 GMV983027:GMV983039 GWR983027:GWR983039 HGN983027:HGN983039 HQJ983027:HQJ983039 IAF983027:IAF983039 IKB983027:IKB983039 ITX983027:ITX983039 JDT983027:JDT983039 JNP983027:JNP983039 JXL983027:JXL983039 KHH983027:KHH983039 KRD983027:KRD983039 LAZ983027:LAZ983039 LKV983027:LKV983039 LUR983027:LUR983039 MEN983027:MEN983039 MOJ983027:MOJ983039 MYF983027:MYF983039 NIB983027:NIB983039 NRX983027:NRX983039 OBT983027:OBT983039 OLP983027:OLP983039 OVL983027:OVL983039 PFH983027:PFH983039 PPD983027:PPD983039 PYZ983027:PYZ983039 QIV983027:QIV983039 QSR983027:QSR983039 RCN983027:RCN983039 RMJ983027:RMJ983039 RWF983027:RWF983039 SGB983027:SGB983039 SPX983027:SPX983039 SZT983027:SZT983039 TJP983027:TJP983039 TTL983027:TTL983039 UDH983027:UDH983039 UND983027:UND983039 UWZ983027:UWZ983039 VGV983027:VGV983039 VQR983027:VQR983039 WAN983027:WAN983039 WKJ983027:WKJ983039 WUF983027:WUF983039 A65537:A65541 HT65537:HT65541 RP65537:RP65541 ABL65537:ABL65541 ALH65537:ALH65541 AVD65537:AVD65541 BEZ65537:BEZ65541 BOV65537:BOV65541 BYR65537:BYR65541 CIN65537:CIN65541 CSJ65537:CSJ65541 DCF65537:DCF65541 DMB65537:DMB65541 DVX65537:DVX65541 EFT65537:EFT65541 EPP65537:EPP65541 EZL65537:EZL65541 FJH65537:FJH65541 FTD65537:FTD65541 GCZ65537:GCZ65541 GMV65537:GMV65541 GWR65537:GWR65541 HGN65537:HGN65541 HQJ65537:HQJ65541 IAF65537:IAF65541 IKB65537:IKB65541 ITX65537:ITX65541 JDT65537:JDT65541 JNP65537:JNP65541 JXL65537:JXL65541 KHH65537:KHH65541 KRD65537:KRD65541 LAZ65537:LAZ65541 LKV65537:LKV65541 LUR65537:LUR65541 MEN65537:MEN65541 MOJ65537:MOJ65541 MYF65537:MYF65541 NIB65537:NIB65541 NRX65537:NRX65541 OBT65537:OBT65541 OLP65537:OLP65541 OVL65537:OVL65541 PFH65537:PFH65541 PPD65537:PPD65541 PYZ65537:PYZ65541 QIV65537:QIV65541 QSR65537:QSR65541 RCN65537:RCN65541 RMJ65537:RMJ65541 RWF65537:RWF65541 SGB65537:SGB65541 SPX65537:SPX65541 SZT65537:SZT65541 TJP65537:TJP65541 TTL65537:TTL65541 UDH65537:UDH65541 UND65537:UND65541 UWZ65537:UWZ65541 VGV65537:VGV65541 VQR65537:VQR65541 WAN65537:WAN65541 WKJ65537:WKJ65541 WUF65537:WUF65541 A131073:A131077 HT131073:HT131077 RP131073:RP131077 ABL131073:ABL131077 ALH131073:ALH131077 AVD131073:AVD131077 BEZ131073:BEZ131077 BOV131073:BOV131077 BYR131073:BYR131077 CIN131073:CIN131077 CSJ131073:CSJ131077 DCF131073:DCF131077 DMB131073:DMB131077 DVX131073:DVX131077 EFT131073:EFT131077 EPP131073:EPP131077 EZL131073:EZL131077 FJH131073:FJH131077 FTD131073:FTD131077 GCZ131073:GCZ131077 GMV131073:GMV131077 GWR131073:GWR131077 HGN131073:HGN131077 HQJ131073:HQJ131077 IAF131073:IAF131077 IKB131073:IKB131077 ITX131073:ITX131077 JDT131073:JDT131077 JNP131073:JNP131077 JXL131073:JXL131077 KHH131073:KHH131077 KRD131073:KRD131077 LAZ131073:LAZ131077 LKV131073:LKV131077 LUR131073:LUR131077 MEN131073:MEN131077 MOJ131073:MOJ131077 MYF131073:MYF131077 NIB131073:NIB131077 NRX131073:NRX131077 OBT131073:OBT131077 OLP131073:OLP131077 OVL131073:OVL131077 PFH131073:PFH131077 PPD131073:PPD131077 PYZ131073:PYZ131077 QIV131073:QIV131077 QSR131073:QSR131077 RCN131073:RCN131077 RMJ131073:RMJ131077 RWF131073:RWF131077 SGB131073:SGB131077 SPX131073:SPX131077 SZT131073:SZT131077 TJP131073:TJP131077 TTL131073:TTL131077 UDH131073:UDH131077 UND131073:UND131077 UWZ131073:UWZ131077 VGV131073:VGV131077 VQR131073:VQR131077 WAN131073:WAN131077 WKJ131073:WKJ131077 WUF131073:WUF131077 A196609:A196613 HT196609:HT196613 RP196609:RP196613 ABL196609:ABL196613 ALH196609:ALH196613 AVD196609:AVD196613 BEZ196609:BEZ196613 BOV196609:BOV196613 BYR196609:BYR196613 CIN196609:CIN196613 CSJ196609:CSJ196613 DCF196609:DCF196613 DMB196609:DMB196613 DVX196609:DVX196613 EFT196609:EFT196613 EPP196609:EPP196613 EZL196609:EZL196613 FJH196609:FJH196613 FTD196609:FTD196613 GCZ196609:GCZ196613 GMV196609:GMV196613 GWR196609:GWR196613 HGN196609:HGN196613 HQJ196609:HQJ196613 IAF196609:IAF196613 IKB196609:IKB196613 ITX196609:ITX196613 JDT196609:JDT196613 JNP196609:JNP196613 JXL196609:JXL196613 KHH196609:KHH196613 KRD196609:KRD196613 LAZ196609:LAZ196613 LKV196609:LKV196613 LUR196609:LUR196613 MEN196609:MEN196613 MOJ196609:MOJ196613 MYF196609:MYF196613 NIB196609:NIB196613 NRX196609:NRX196613 OBT196609:OBT196613 OLP196609:OLP196613 OVL196609:OVL196613 PFH196609:PFH196613 PPD196609:PPD196613 PYZ196609:PYZ196613 QIV196609:QIV196613 QSR196609:QSR196613 RCN196609:RCN196613 RMJ196609:RMJ196613 RWF196609:RWF196613 SGB196609:SGB196613 SPX196609:SPX196613 SZT196609:SZT196613 TJP196609:TJP196613 TTL196609:TTL196613 UDH196609:UDH196613 UND196609:UND196613 UWZ196609:UWZ196613 VGV196609:VGV196613 VQR196609:VQR196613 WAN196609:WAN196613 WKJ196609:WKJ196613 WUF196609:WUF196613 A262145:A262149 HT262145:HT262149 RP262145:RP262149 ABL262145:ABL262149 ALH262145:ALH262149 AVD262145:AVD262149 BEZ262145:BEZ262149 BOV262145:BOV262149 BYR262145:BYR262149 CIN262145:CIN262149 CSJ262145:CSJ262149 DCF262145:DCF262149 DMB262145:DMB262149 DVX262145:DVX262149 EFT262145:EFT262149 EPP262145:EPP262149 EZL262145:EZL262149 FJH262145:FJH262149 FTD262145:FTD262149 GCZ262145:GCZ262149 GMV262145:GMV262149 GWR262145:GWR262149 HGN262145:HGN262149 HQJ262145:HQJ262149 IAF262145:IAF262149 IKB262145:IKB262149 ITX262145:ITX262149 JDT262145:JDT262149 JNP262145:JNP262149 JXL262145:JXL262149 KHH262145:KHH262149 KRD262145:KRD262149 LAZ262145:LAZ262149 LKV262145:LKV262149 LUR262145:LUR262149 MEN262145:MEN262149 MOJ262145:MOJ262149 MYF262145:MYF262149 NIB262145:NIB262149 NRX262145:NRX262149 OBT262145:OBT262149 OLP262145:OLP262149 OVL262145:OVL262149 PFH262145:PFH262149 PPD262145:PPD262149 PYZ262145:PYZ262149 QIV262145:QIV262149 QSR262145:QSR262149 RCN262145:RCN262149 RMJ262145:RMJ262149 RWF262145:RWF262149 SGB262145:SGB262149 SPX262145:SPX262149 SZT262145:SZT262149 TJP262145:TJP262149 TTL262145:TTL262149 UDH262145:UDH262149 UND262145:UND262149 UWZ262145:UWZ262149 VGV262145:VGV262149 VQR262145:VQR262149 WAN262145:WAN262149 WKJ262145:WKJ262149 WUF262145:WUF262149 A327681:A327685 HT327681:HT327685 RP327681:RP327685 ABL327681:ABL327685 ALH327681:ALH327685 AVD327681:AVD327685 BEZ327681:BEZ327685 BOV327681:BOV327685 BYR327681:BYR327685 CIN327681:CIN327685 CSJ327681:CSJ327685 DCF327681:DCF327685 DMB327681:DMB327685 DVX327681:DVX327685 EFT327681:EFT327685 EPP327681:EPP327685 EZL327681:EZL327685 FJH327681:FJH327685 FTD327681:FTD327685 GCZ327681:GCZ327685 GMV327681:GMV327685 GWR327681:GWR327685 HGN327681:HGN327685 HQJ327681:HQJ327685 IAF327681:IAF327685 IKB327681:IKB327685 ITX327681:ITX327685 JDT327681:JDT327685 JNP327681:JNP327685 JXL327681:JXL327685 KHH327681:KHH327685 KRD327681:KRD327685 LAZ327681:LAZ327685 LKV327681:LKV327685 LUR327681:LUR327685 MEN327681:MEN327685 MOJ327681:MOJ327685 MYF327681:MYF327685 NIB327681:NIB327685 NRX327681:NRX327685 OBT327681:OBT327685 OLP327681:OLP327685 OVL327681:OVL327685 PFH327681:PFH327685 PPD327681:PPD327685 PYZ327681:PYZ327685 QIV327681:QIV327685 QSR327681:QSR327685 RCN327681:RCN327685 RMJ327681:RMJ327685 RWF327681:RWF327685 SGB327681:SGB327685 SPX327681:SPX327685 SZT327681:SZT327685 TJP327681:TJP327685 TTL327681:TTL327685 UDH327681:UDH327685 UND327681:UND327685 UWZ327681:UWZ327685 VGV327681:VGV327685 VQR327681:VQR327685 WAN327681:WAN327685 WKJ327681:WKJ327685 WUF327681:WUF327685 A393217:A393221 HT393217:HT393221 RP393217:RP393221 ABL393217:ABL393221 ALH393217:ALH393221 AVD393217:AVD393221 BEZ393217:BEZ393221 BOV393217:BOV393221 BYR393217:BYR393221 CIN393217:CIN393221 CSJ393217:CSJ393221 DCF393217:DCF393221 DMB393217:DMB393221 DVX393217:DVX393221 EFT393217:EFT393221 EPP393217:EPP393221 EZL393217:EZL393221 FJH393217:FJH393221 FTD393217:FTD393221 GCZ393217:GCZ393221 GMV393217:GMV393221 GWR393217:GWR393221 HGN393217:HGN393221 HQJ393217:HQJ393221 IAF393217:IAF393221 IKB393217:IKB393221 ITX393217:ITX393221 JDT393217:JDT393221 JNP393217:JNP393221 JXL393217:JXL393221 KHH393217:KHH393221 KRD393217:KRD393221 LAZ393217:LAZ393221 LKV393217:LKV393221 LUR393217:LUR393221 MEN393217:MEN393221 MOJ393217:MOJ393221 MYF393217:MYF393221 NIB393217:NIB393221 NRX393217:NRX393221 OBT393217:OBT393221 OLP393217:OLP393221 OVL393217:OVL393221 PFH393217:PFH393221 PPD393217:PPD393221 PYZ393217:PYZ393221 QIV393217:QIV393221 QSR393217:QSR393221 RCN393217:RCN393221 RMJ393217:RMJ393221 RWF393217:RWF393221 SGB393217:SGB393221 SPX393217:SPX393221 SZT393217:SZT393221 TJP393217:TJP393221 TTL393217:TTL393221 UDH393217:UDH393221 UND393217:UND393221 UWZ393217:UWZ393221 VGV393217:VGV393221 VQR393217:VQR393221 WAN393217:WAN393221 WKJ393217:WKJ393221 WUF393217:WUF393221 A458753:A458757 HT458753:HT458757 RP458753:RP458757 ABL458753:ABL458757 ALH458753:ALH458757 AVD458753:AVD458757 BEZ458753:BEZ458757 BOV458753:BOV458757 BYR458753:BYR458757 CIN458753:CIN458757 CSJ458753:CSJ458757 DCF458753:DCF458757 DMB458753:DMB458757 DVX458753:DVX458757 EFT458753:EFT458757 EPP458753:EPP458757 EZL458753:EZL458757 FJH458753:FJH458757 FTD458753:FTD458757 GCZ458753:GCZ458757 GMV458753:GMV458757 GWR458753:GWR458757 HGN458753:HGN458757 HQJ458753:HQJ458757 IAF458753:IAF458757 IKB458753:IKB458757 ITX458753:ITX458757 JDT458753:JDT458757 JNP458753:JNP458757 JXL458753:JXL458757 KHH458753:KHH458757 KRD458753:KRD458757 LAZ458753:LAZ458757 LKV458753:LKV458757 LUR458753:LUR458757 MEN458753:MEN458757 MOJ458753:MOJ458757 MYF458753:MYF458757 NIB458753:NIB458757 NRX458753:NRX458757 OBT458753:OBT458757 OLP458753:OLP458757 OVL458753:OVL458757 PFH458753:PFH458757 PPD458753:PPD458757 PYZ458753:PYZ458757 QIV458753:QIV458757 QSR458753:QSR458757 RCN458753:RCN458757 RMJ458753:RMJ458757 RWF458753:RWF458757 SGB458753:SGB458757 SPX458753:SPX458757 SZT458753:SZT458757 TJP458753:TJP458757 TTL458753:TTL458757 UDH458753:UDH458757 UND458753:UND458757 UWZ458753:UWZ458757 VGV458753:VGV458757 VQR458753:VQR458757 WAN458753:WAN458757 WKJ458753:WKJ458757 WUF458753:WUF458757 A524289:A524293 HT524289:HT524293 RP524289:RP524293 ABL524289:ABL524293 ALH524289:ALH524293 AVD524289:AVD524293 BEZ524289:BEZ524293 BOV524289:BOV524293 BYR524289:BYR524293 CIN524289:CIN524293 CSJ524289:CSJ524293 DCF524289:DCF524293 DMB524289:DMB524293 DVX524289:DVX524293 EFT524289:EFT524293 EPP524289:EPP524293 EZL524289:EZL524293 FJH524289:FJH524293 FTD524289:FTD524293 GCZ524289:GCZ524293 GMV524289:GMV524293 GWR524289:GWR524293 HGN524289:HGN524293 HQJ524289:HQJ524293 IAF524289:IAF524293 IKB524289:IKB524293 ITX524289:ITX524293 JDT524289:JDT524293 JNP524289:JNP524293 JXL524289:JXL524293 KHH524289:KHH524293 KRD524289:KRD524293 LAZ524289:LAZ524293 LKV524289:LKV524293 LUR524289:LUR524293 MEN524289:MEN524293 MOJ524289:MOJ524293 MYF524289:MYF524293 NIB524289:NIB524293 NRX524289:NRX524293 OBT524289:OBT524293 OLP524289:OLP524293 OVL524289:OVL524293 PFH524289:PFH524293 PPD524289:PPD524293 PYZ524289:PYZ524293 QIV524289:QIV524293 QSR524289:QSR524293 RCN524289:RCN524293 RMJ524289:RMJ524293 RWF524289:RWF524293 SGB524289:SGB524293 SPX524289:SPX524293 SZT524289:SZT524293 TJP524289:TJP524293 TTL524289:TTL524293 UDH524289:UDH524293 UND524289:UND524293 UWZ524289:UWZ524293 VGV524289:VGV524293 VQR524289:VQR524293 WAN524289:WAN524293 WKJ524289:WKJ524293 WUF524289:WUF524293 A589825:A589829 HT589825:HT589829 RP589825:RP589829 ABL589825:ABL589829 ALH589825:ALH589829 AVD589825:AVD589829 BEZ589825:BEZ589829 BOV589825:BOV589829 BYR589825:BYR589829 CIN589825:CIN589829 CSJ589825:CSJ589829 DCF589825:DCF589829 DMB589825:DMB589829 DVX589825:DVX589829 EFT589825:EFT589829 EPP589825:EPP589829 EZL589825:EZL589829 FJH589825:FJH589829 FTD589825:FTD589829 GCZ589825:GCZ589829 GMV589825:GMV589829 GWR589825:GWR589829 HGN589825:HGN589829 HQJ589825:HQJ589829 IAF589825:IAF589829 IKB589825:IKB589829 ITX589825:ITX589829 JDT589825:JDT589829 JNP589825:JNP589829 JXL589825:JXL589829 KHH589825:KHH589829 KRD589825:KRD589829 LAZ589825:LAZ589829 LKV589825:LKV589829 LUR589825:LUR589829 MEN589825:MEN589829 MOJ589825:MOJ589829 MYF589825:MYF589829 NIB589825:NIB589829 NRX589825:NRX589829 OBT589825:OBT589829 OLP589825:OLP589829 OVL589825:OVL589829 PFH589825:PFH589829 PPD589825:PPD589829 PYZ589825:PYZ589829 QIV589825:QIV589829 QSR589825:QSR589829 RCN589825:RCN589829 RMJ589825:RMJ589829 RWF589825:RWF589829 SGB589825:SGB589829 SPX589825:SPX589829 SZT589825:SZT589829 TJP589825:TJP589829 TTL589825:TTL589829 UDH589825:UDH589829 UND589825:UND589829 UWZ589825:UWZ589829 VGV589825:VGV589829 VQR589825:VQR589829 WAN589825:WAN589829 WKJ589825:WKJ589829 WUF589825:WUF589829 A655361:A655365 HT655361:HT655365 RP655361:RP655365 ABL655361:ABL655365 ALH655361:ALH655365 AVD655361:AVD655365 BEZ655361:BEZ655365 BOV655361:BOV655365 BYR655361:BYR655365 CIN655361:CIN655365 CSJ655361:CSJ655365 DCF655361:DCF655365 DMB655361:DMB655365 DVX655361:DVX655365 EFT655361:EFT655365 EPP655361:EPP655365 EZL655361:EZL655365 FJH655361:FJH655365 FTD655361:FTD655365 GCZ655361:GCZ655365 GMV655361:GMV655365 GWR655361:GWR655365 HGN655361:HGN655365 HQJ655361:HQJ655365 IAF655361:IAF655365 IKB655361:IKB655365 ITX655361:ITX655365 JDT655361:JDT655365 JNP655361:JNP655365 JXL655361:JXL655365 KHH655361:KHH655365 KRD655361:KRD655365 LAZ655361:LAZ655365 LKV655361:LKV655365 LUR655361:LUR655365 MEN655361:MEN655365 MOJ655361:MOJ655365 MYF655361:MYF655365 NIB655361:NIB655365 NRX655361:NRX655365 OBT655361:OBT655365 OLP655361:OLP655365 OVL655361:OVL655365 PFH655361:PFH655365 PPD655361:PPD655365 PYZ655361:PYZ655365 QIV655361:QIV655365 QSR655361:QSR655365 RCN655361:RCN655365 RMJ655361:RMJ655365 RWF655361:RWF655365 SGB655361:SGB655365 SPX655361:SPX655365 SZT655361:SZT655365 TJP655361:TJP655365 TTL655361:TTL655365 UDH655361:UDH655365 UND655361:UND655365 UWZ655361:UWZ655365 VGV655361:VGV655365 VQR655361:VQR655365 WAN655361:WAN655365 WKJ655361:WKJ655365 WUF655361:WUF655365 A720897:A720901 HT720897:HT720901 RP720897:RP720901 ABL720897:ABL720901 ALH720897:ALH720901 AVD720897:AVD720901 BEZ720897:BEZ720901 BOV720897:BOV720901 BYR720897:BYR720901 CIN720897:CIN720901 CSJ720897:CSJ720901 DCF720897:DCF720901 DMB720897:DMB720901 DVX720897:DVX720901 EFT720897:EFT720901 EPP720897:EPP720901 EZL720897:EZL720901 FJH720897:FJH720901 FTD720897:FTD720901 GCZ720897:GCZ720901 GMV720897:GMV720901 GWR720897:GWR720901 HGN720897:HGN720901 HQJ720897:HQJ720901 IAF720897:IAF720901 IKB720897:IKB720901 ITX720897:ITX720901 JDT720897:JDT720901 JNP720897:JNP720901 JXL720897:JXL720901 KHH720897:KHH720901 KRD720897:KRD720901 LAZ720897:LAZ720901 LKV720897:LKV720901 LUR720897:LUR720901 MEN720897:MEN720901 MOJ720897:MOJ720901 MYF720897:MYF720901 NIB720897:NIB720901 NRX720897:NRX720901 OBT720897:OBT720901 OLP720897:OLP720901 OVL720897:OVL720901 PFH720897:PFH720901 PPD720897:PPD720901 PYZ720897:PYZ720901 QIV720897:QIV720901 QSR720897:QSR720901 RCN720897:RCN720901 RMJ720897:RMJ720901 RWF720897:RWF720901 SGB720897:SGB720901 SPX720897:SPX720901 SZT720897:SZT720901 TJP720897:TJP720901 TTL720897:TTL720901 UDH720897:UDH720901 UND720897:UND720901 UWZ720897:UWZ720901 VGV720897:VGV720901 VQR720897:VQR720901 WAN720897:WAN720901 WKJ720897:WKJ720901 WUF720897:WUF720901 A786433:A786437 HT786433:HT786437 RP786433:RP786437 ABL786433:ABL786437 ALH786433:ALH786437 AVD786433:AVD786437 BEZ786433:BEZ786437 BOV786433:BOV786437 BYR786433:BYR786437 CIN786433:CIN786437 CSJ786433:CSJ786437 DCF786433:DCF786437 DMB786433:DMB786437 DVX786433:DVX786437 EFT786433:EFT786437 EPP786433:EPP786437 EZL786433:EZL786437 FJH786433:FJH786437 FTD786433:FTD786437 GCZ786433:GCZ786437 GMV786433:GMV786437 GWR786433:GWR786437 HGN786433:HGN786437 HQJ786433:HQJ786437 IAF786433:IAF786437 IKB786433:IKB786437 ITX786433:ITX786437 JDT786433:JDT786437 JNP786433:JNP786437 JXL786433:JXL786437 KHH786433:KHH786437 KRD786433:KRD786437 LAZ786433:LAZ786437 LKV786433:LKV786437 LUR786433:LUR786437 MEN786433:MEN786437 MOJ786433:MOJ786437 MYF786433:MYF786437 NIB786433:NIB786437 NRX786433:NRX786437 OBT786433:OBT786437 OLP786433:OLP786437 OVL786433:OVL786437 PFH786433:PFH786437 PPD786433:PPD786437 PYZ786433:PYZ786437 QIV786433:QIV786437 QSR786433:QSR786437 RCN786433:RCN786437 RMJ786433:RMJ786437 RWF786433:RWF786437 SGB786433:SGB786437 SPX786433:SPX786437 SZT786433:SZT786437 TJP786433:TJP786437 TTL786433:TTL786437 UDH786433:UDH786437 UND786433:UND786437 UWZ786433:UWZ786437 VGV786433:VGV786437 VQR786433:VQR786437 WAN786433:WAN786437 WKJ786433:WKJ786437 WUF786433:WUF786437 A851969:A851973 HT851969:HT851973 RP851969:RP851973 ABL851969:ABL851973 ALH851969:ALH851973 AVD851969:AVD851973 BEZ851969:BEZ851973 BOV851969:BOV851973 BYR851969:BYR851973 CIN851969:CIN851973 CSJ851969:CSJ851973 DCF851969:DCF851973 DMB851969:DMB851973 DVX851969:DVX851973 EFT851969:EFT851973 EPP851969:EPP851973 EZL851969:EZL851973 FJH851969:FJH851973 FTD851969:FTD851973 GCZ851969:GCZ851973 GMV851969:GMV851973 GWR851969:GWR851973 HGN851969:HGN851973 HQJ851969:HQJ851973 IAF851969:IAF851973 IKB851969:IKB851973 ITX851969:ITX851973 JDT851969:JDT851973 JNP851969:JNP851973 JXL851969:JXL851973 KHH851969:KHH851973 KRD851969:KRD851973 LAZ851969:LAZ851973 LKV851969:LKV851973 LUR851969:LUR851973 MEN851969:MEN851973 MOJ851969:MOJ851973 MYF851969:MYF851973 NIB851969:NIB851973 NRX851969:NRX851973 OBT851969:OBT851973 OLP851969:OLP851973 OVL851969:OVL851973 PFH851969:PFH851973 PPD851969:PPD851973 PYZ851969:PYZ851973 QIV851969:QIV851973 QSR851969:QSR851973 RCN851969:RCN851973 RMJ851969:RMJ851973 RWF851969:RWF851973 SGB851969:SGB851973 SPX851969:SPX851973 SZT851969:SZT851973 TJP851969:TJP851973 TTL851969:TTL851973 UDH851969:UDH851973 UND851969:UND851973 UWZ851969:UWZ851973 VGV851969:VGV851973 VQR851969:VQR851973 WAN851969:WAN851973 WKJ851969:WKJ851973 WUF851969:WUF851973 A917505:A917509 HT917505:HT917509 RP917505:RP917509 ABL917505:ABL917509 ALH917505:ALH917509 AVD917505:AVD917509 BEZ917505:BEZ917509 BOV917505:BOV917509 BYR917505:BYR917509 CIN917505:CIN917509 CSJ917505:CSJ917509 DCF917505:DCF917509 DMB917505:DMB917509 DVX917505:DVX917509 EFT917505:EFT917509 EPP917505:EPP917509 EZL917505:EZL917509 FJH917505:FJH917509 FTD917505:FTD917509 GCZ917505:GCZ917509 GMV917505:GMV917509 GWR917505:GWR917509 HGN917505:HGN917509 HQJ917505:HQJ917509 IAF917505:IAF917509 IKB917505:IKB917509 ITX917505:ITX917509 JDT917505:JDT917509 JNP917505:JNP917509 JXL917505:JXL917509 KHH917505:KHH917509 KRD917505:KRD917509 LAZ917505:LAZ917509 LKV917505:LKV917509 LUR917505:LUR917509 MEN917505:MEN917509 MOJ917505:MOJ917509 MYF917505:MYF917509 NIB917505:NIB917509 NRX917505:NRX917509 OBT917505:OBT917509 OLP917505:OLP917509 OVL917505:OVL917509 PFH917505:PFH917509 PPD917505:PPD917509 PYZ917505:PYZ917509 QIV917505:QIV917509 QSR917505:QSR917509 RCN917505:RCN917509 RMJ917505:RMJ917509 RWF917505:RWF917509 SGB917505:SGB917509 SPX917505:SPX917509 SZT917505:SZT917509 TJP917505:TJP917509 TTL917505:TTL917509 UDH917505:UDH917509 UND917505:UND917509 UWZ917505:UWZ917509 VGV917505:VGV917509 VQR917505:VQR917509 WAN917505:WAN917509 WKJ917505:WKJ917509 WUF917505:WUF917509 A983041:A983045 HT983041:HT983045 RP983041:RP983045 ABL983041:ABL983045 ALH983041:ALH983045 AVD983041:AVD983045 BEZ983041:BEZ983045 BOV983041:BOV983045 BYR983041:BYR983045 CIN983041:CIN983045 CSJ983041:CSJ983045 DCF983041:DCF983045 DMB983041:DMB983045 DVX983041:DVX983045 EFT983041:EFT983045 EPP983041:EPP983045 EZL983041:EZL983045 FJH983041:FJH983045 FTD983041:FTD983045 GCZ983041:GCZ983045 GMV983041:GMV983045 GWR983041:GWR983045 HGN983041:HGN983045 HQJ983041:HQJ983045 IAF983041:IAF983045 IKB983041:IKB983045 ITX983041:ITX983045 JDT983041:JDT983045 JNP983041:JNP983045 JXL983041:JXL983045 KHH983041:KHH983045 KRD983041:KRD983045 LAZ983041:LAZ983045 LKV983041:LKV983045 LUR983041:LUR983045 MEN983041:MEN983045 MOJ983041:MOJ983045 MYF983041:MYF983045 NIB983041:NIB983045 NRX983041:NRX983045 OBT983041:OBT983045 OLP983041:OLP983045 OVL983041:OVL983045 PFH983041:PFH983045 PPD983041:PPD983045 PYZ983041:PYZ983045 QIV983041:QIV983045 QSR983041:QSR983045 RCN983041:RCN983045 RMJ983041:RMJ983045 RWF983041:RWF983045 SGB983041:SGB983045 SPX983041:SPX983045 SZT983041:SZT983045 TJP983041:TJP983045 TTL983041:TTL983045 UDH983041:UDH983045 UND983041:UND983045 UWZ983041:UWZ983045 VGV983041:VGV983045 VQR983041:VQR983045 WAN983041:WAN983045 WKJ983041:WKJ983045 WUF983041:WUF983045 WUF7:WUF12 WKJ7:WKJ12 WAN7:WAN12 VQR7:VQR12 VGV7:VGV12 UWZ7:UWZ12 UND7:UND12 UDH7:UDH12 TTL7:TTL12 TJP7:TJP12 SZT7:SZT12 SPX7:SPX12 SGB7:SGB12 RWF7:RWF12 RMJ7:RMJ12 RCN7:RCN12 QSR7:QSR12 QIV7:QIV12 PYZ7:PYZ12 PPD7:PPD12 PFH7:PFH12 OVL7:OVL12 OLP7:OLP12 OBT7:OBT12 NRX7:NRX12 NIB7:NIB12 MYF7:MYF12 MOJ7:MOJ12 MEN7:MEN12 LUR7:LUR12 LKV7:LKV12 LAZ7:LAZ12 KRD7:KRD12 KHH7:KHH12 JXL7:JXL12 JNP7:JNP12 JDT7:JDT12 ITX7:ITX12 IKB7:IKB12 IAF7:IAF12 HQJ7:HQJ12 HGN7:HGN12 GWR7:GWR12 GMV7:GMV12 GCZ7:GCZ12 FTD7:FTD12 FJH7:FJH12 EZL7:EZL12 EPP7:EPP12 EFT7:EFT12 DVX7:DVX12 DMB7:DMB12 DCF7:DCF12 CSJ7:CSJ12 CIN7:CIN12 BYR7:BYR12 BOV7:BOV12 BEZ7:BEZ12 AVD7:AVD12 ALH7:ALH12 ABL7:ABL12 RP7:RP12 HT7:HT12 A7:A12" xr:uid="{00000000-0002-0000-0A00-000000000000}"/>
    <dataValidation type="whole" allowBlank="1" showInputMessage="1" showErrorMessage="1" sqref="HV65546:HV65547 RR65546:RR65547 ABN65546:ABN65547 ALJ65546:ALJ65547 AVF65546:AVF65547 BFB65546:BFB65547 BOX65546:BOX65547 BYT65546:BYT65547 CIP65546:CIP65547 CSL65546:CSL65547 DCH65546:DCH65547 DMD65546:DMD65547 DVZ65546:DVZ65547 EFV65546:EFV65547 EPR65546:EPR65547 EZN65546:EZN65547 FJJ65546:FJJ65547 FTF65546:FTF65547 GDB65546:GDB65547 GMX65546:GMX65547 GWT65546:GWT65547 HGP65546:HGP65547 HQL65546:HQL65547 IAH65546:IAH65547 IKD65546:IKD65547 ITZ65546:ITZ65547 JDV65546:JDV65547 JNR65546:JNR65547 JXN65546:JXN65547 KHJ65546:KHJ65547 KRF65546:KRF65547 LBB65546:LBB65547 LKX65546:LKX65547 LUT65546:LUT65547 MEP65546:MEP65547 MOL65546:MOL65547 MYH65546:MYH65547 NID65546:NID65547 NRZ65546:NRZ65547 OBV65546:OBV65547 OLR65546:OLR65547 OVN65546:OVN65547 PFJ65546:PFJ65547 PPF65546:PPF65547 PZB65546:PZB65547 QIX65546:QIX65547 QST65546:QST65547 RCP65546:RCP65547 RML65546:RML65547 RWH65546:RWH65547 SGD65546:SGD65547 SPZ65546:SPZ65547 SZV65546:SZV65547 TJR65546:TJR65547 TTN65546:TTN65547 UDJ65546:UDJ65547 UNF65546:UNF65547 UXB65546:UXB65547 VGX65546:VGX65547 VQT65546:VQT65547 WAP65546:WAP65547 WKL65546:WKL65547 WUH65546:WUH65547 HV131082:HV131083 RR131082:RR131083 ABN131082:ABN131083 ALJ131082:ALJ131083 AVF131082:AVF131083 BFB131082:BFB131083 BOX131082:BOX131083 BYT131082:BYT131083 CIP131082:CIP131083 CSL131082:CSL131083 DCH131082:DCH131083 DMD131082:DMD131083 DVZ131082:DVZ131083 EFV131082:EFV131083 EPR131082:EPR131083 EZN131082:EZN131083 FJJ131082:FJJ131083 FTF131082:FTF131083 GDB131082:GDB131083 GMX131082:GMX131083 GWT131082:GWT131083 HGP131082:HGP131083 HQL131082:HQL131083 IAH131082:IAH131083 IKD131082:IKD131083 ITZ131082:ITZ131083 JDV131082:JDV131083 JNR131082:JNR131083 JXN131082:JXN131083 KHJ131082:KHJ131083 KRF131082:KRF131083 LBB131082:LBB131083 LKX131082:LKX131083 LUT131082:LUT131083 MEP131082:MEP131083 MOL131082:MOL131083 MYH131082:MYH131083 NID131082:NID131083 NRZ131082:NRZ131083 OBV131082:OBV131083 OLR131082:OLR131083 OVN131082:OVN131083 PFJ131082:PFJ131083 PPF131082:PPF131083 PZB131082:PZB131083 QIX131082:QIX131083 QST131082:QST131083 RCP131082:RCP131083 RML131082:RML131083 RWH131082:RWH131083 SGD131082:SGD131083 SPZ131082:SPZ131083 SZV131082:SZV131083 TJR131082:TJR131083 TTN131082:TTN131083 UDJ131082:UDJ131083 UNF131082:UNF131083 UXB131082:UXB131083 VGX131082:VGX131083 VQT131082:VQT131083 WAP131082:WAP131083 WKL131082:WKL131083 WUH131082:WUH131083 HV196618:HV196619 RR196618:RR196619 ABN196618:ABN196619 ALJ196618:ALJ196619 AVF196618:AVF196619 BFB196618:BFB196619 BOX196618:BOX196619 BYT196618:BYT196619 CIP196618:CIP196619 CSL196618:CSL196619 DCH196618:DCH196619 DMD196618:DMD196619 DVZ196618:DVZ196619 EFV196618:EFV196619 EPR196618:EPR196619 EZN196618:EZN196619 FJJ196618:FJJ196619 FTF196618:FTF196619 GDB196618:GDB196619 GMX196618:GMX196619 GWT196618:GWT196619 HGP196618:HGP196619 HQL196618:HQL196619 IAH196618:IAH196619 IKD196618:IKD196619 ITZ196618:ITZ196619 JDV196618:JDV196619 JNR196618:JNR196619 JXN196618:JXN196619 KHJ196618:KHJ196619 KRF196618:KRF196619 LBB196618:LBB196619 LKX196618:LKX196619 LUT196618:LUT196619 MEP196618:MEP196619 MOL196618:MOL196619 MYH196618:MYH196619 NID196618:NID196619 NRZ196618:NRZ196619 OBV196618:OBV196619 OLR196618:OLR196619 OVN196618:OVN196619 PFJ196618:PFJ196619 PPF196618:PPF196619 PZB196618:PZB196619 QIX196618:QIX196619 QST196618:QST196619 RCP196618:RCP196619 RML196618:RML196619 RWH196618:RWH196619 SGD196618:SGD196619 SPZ196618:SPZ196619 SZV196618:SZV196619 TJR196618:TJR196619 TTN196618:TTN196619 UDJ196618:UDJ196619 UNF196618:UNF196619 UXB196618:UXB196619 VGX196618:VGX196619 VQT196618:VQT196619 WAP196618:WAP196619 WKL196618:WKL196619 WUH196618:WUH196619 HV262154:HV262155 RR262154:RR262155 ABN262154:ABN262155 ALJ262154:ALJ262155 AVF262154:AVF262155 BFB262154:BFB262155 BOX262154:BOX262155 BYT262154:BYT262155 CIP262154:CIP262155 CSL262154:CSL262155 DCH262154:DCH262155 DMD262154:DMD262155 DVZ262154:DVZ262155 EFV262154:EFV262155 EPR262154:EPR262155 EZN262154:EZN262155 FJJ262154:FJJ262155 FTF262154:FTF262155 GDB262154:GDB262155 GMX262154:GMX262155 GWT262154:GWT262155 HGP262154:HGP262155 HQL262154:HQL262155 IAH262154:IAH262155 IKD262154:IKD262155 ITZ262154:ITZ262155 JDV262154:JDV262155 JNR262154:JNR262155 JXN262154:JXN262155 KHJ262154:KHJ262155 KRF262154:KRF262155 LBB262154:LBB262155 LKX262154:LKX262155 LUT262154:LUT262155 MEP262154:MEP262155 MOL262154:MOL262155 MYH262154:MYH262155 NID262154:NID262155 NRZ262154:NRZ262155 OBV262154:OBV262155 OLR262154:OLR262155 OVN262154:OVN262155 PFJ262154:PFJ262155 PPF262154:PPF262155 PZB262154:PZB262155 QIX262154:QIX262155 QST262154:QST262155 RCP262154:RCP262155 RML262154:RML262155 RWH262154:RWH262155 SGD262154:SGD262155 SPZ262154:SPZ262155 SZV262154:SZV262155 TJR262154:TJR262155 TTN262154:TTN262155 UDJ262154:UDJ262155 UNF262154:UNF262155 UXB262154:UXB262155 VGX262154:VGX262155 VQT262154:VQT262155 WAP262154:WAP262155 WKL262154:WKL262155 WUH262154:WUH262155 HV327690:HV327691 RR327690:RR327691 ABN327690:ABN327691 ALJ327690:ALJ327691 AVF327690:AVF327691 BFB327690:BFB327691 BOX327690:BOX327691 BYT327690:BYT327691 CIP327690:CIP327691 CSL327690:CSL327691 DCH327690:DCH327691 DMD327690:DMD327691 DVZ327690:DVZ327691 EFV327690:EFV327691 EPR327690:EPR327691 EZN327690:EZN327691 FJJ327690:FJJ327691 FTF327690:FTF327691 GDB327690:GDB327691 GMX327690:GMX327691 GWT327690:GWT327691 HGP327690:HGP327691 HQL327690:HQL327691 IAH327690:IAH327691 IKD327690:IKD327691 ITZ327690:ITZ327691 JDV327690:JDV327691 JNR327690:JNR327691 JXN327690:JXN327691 KHJ327690:KHJ327691 KRF327690:KRF327691 LBB327690:LBB327691 LKX327690:LKX327691 LUT327690:LUT327691 MEP327690:MEP327691 MOL327690:MOL327691 MYH327690:MYH327691 NID327690:NID327691 NRZ327690:NRZ327691 OBV327690:OBV327691 OLR327690:OLR327691 OVN327690:OVN327691 PFJ327690:PFJ327691 PPF327690:PPF327691 PZB327690:PZB327691 QIX327690:QIX327691 QST327690:QST327691 RCP327690:RCP327691 RML327690:RML327691 RWH327690:RWH327691 SGD327690:SGD327691 SPZ327690:SPZ327691 SZV327690:SZV327691 TJR327690:TJR327691 TTN327690:TTN327691 UDJ327690:UDJ327691 UNF327690:UNF327691 UXB327690:UXB327691 VGX327690:VGX327691 VQT327690:VQT327691 WAP327690:WAP327691 WKL327690:WKL327691 WUH327690:WUH327691 HV393226:HV393227 RR393226:RR393227 ABN393226:ABN393227 ALJ393226:ALJ393227 AVF393226:AVF393227 BFB393226:BFB393227 BOX393226:BOX393227 BYT393226:BYT393227 CIP393226:CIP393227 CSL393226:CSL393227 DCH393226:DCH393227 DMD393226:DMD393227 DVZ393226:DVZ393227 EFV393226:EFV393227 EPR393226:EPR393227 EZN393226:EZN393227 FJJ393226:FJJ393227 FTF393226:FTF393227 GDB393226:GDB393227 GMX393226:GMX393227 GWT393226:GWT393227 HGP393226:HGP393227 HQL393226:HQL393227 IAH393226:IAH393227 IKD393226:IKD393227 ITZ393226:ITZ393227 JDV393226:JDV393227 JNR393226:JNR393227 JXN393226:JXN393227 KHJ393226:KHJ393227 KRF393226:KRF393227 LBB393226:LBB393227 LKX393226:LKX393227 LUT393226:LUT393227 MEP393226:MEP393227 MOL393226:MOL393227 MYH393226:MYH393227 NID393226:NID393227 NRZ393226:NRZ393227 OBV393226:OBV393227 OLR393226:OLR393227 OVN393226:OVN393227 PFJ393226:PFJ393227 PPF393226:PPF393227 PZB393226:PZB393227 QIX393226:QIX393227 QST393226:QST393227 RCP393226:RCP393227 RML393226:RML393227 RWH393226:RWH393227 SGD393226:SGD393227 SPZ393226:SPZ393227 SZV393226:SZV393227 TJR393226:TJR393227 TTN393226:TTN393227 UDJ393226:UDJ393227 UNF393226:UNF393227 UXB393226:UXB393227 VGX393226:VGX393227 VQT393226:VQT393227 WAP393226:WAP393227 WKL393226:WKL393227 WUH393226:WUH393227 HV458762:HV458763 RR458762:RR458763 ABN458762:ABN458763 ALJ458762:ALJ458763 AVF458762:AVF458763 BFB458762:BFB458763 BOX458762:BOX458763 BYT458762:BYT458763 CIP458762:CIP458763 CSL458762:CSL458763 DCH458762:DCH458763 DMD458762:DMD458763 DVZ458762:DVZ458763 EFV458762:EFV458763 EPR458762:EPR458763 EZN458762:EZN458763 FJJ458762:FJJ458763 FTF458762:FTF458763 GDB458762:GDB458763 GMX458762:GMX458763 GWT458762:GWT458763 HGP458762:HGP458763 HQL458762:HQL458763 IAH458762:IAH458763 IKD458762:IKD458763 ITZ458762:ITZ458763 JDV458762:JDV458763 JNR458762:JNR458763 JXN458762:JXN458763 KHJ458762:KHJ458763 KRF458762:KRF458763 LBB458762:LBB458763 LKX458762:LKX458763 LUT458762:LUT458763 MEP458762:MEP458763 MOL458762:MOL458763 MYH458762:MYH458763 NID458762:NID458763 NRZ458762:NRZ458763 OBV458762:OBV458763 OLR458762:OLR458763 OVN458762:OVN458763 PFJ458762:PFJ458763 PPF458762:PPF458763 PZB458762:PZB458763 QIX458762:QIX458763 QST458762:QST458763 RCP458762:RCP458763 RML458762:RML458763 RWH458762:RWH458763 SGD458762:SGD458763 SPZ458762:SPZ458763 SZV458762:SZV458763 TJR458762:TJR458763 TTN458762:TTN458763 UDJ458762:UDJ458763 UNF458762:UNF458763 UXB458762:UXB458763 VGX458762:VGX458763 VQT458762:VQT458763 WAP458762:WAP458763 WKL458762:WKL458763 WUH458762:WUH458763 HV524298:HV524299 RR524298:RR524299 ABN524298:ABN524299 ALJ524298:ALJ524299 AVF524298:AVF524299 BFB524298:BFB524299 BOX524298:BOX524299 BYT524298:BYT524299 CIP524298:CIP524299 CSL524298:CSL524299 DCH524298:DCH524299 DMD524298:DMD524299 DVZ524298:DVZ524299 EFV524298:EFV524299 EPR524298:EPR524299 EZN524298:EZN524299 FJJ524298:FJJ524299 FTF524298:FTF524299 GDB524298:GDB524299 GMX524298:GMX524299 GWT524298:GWT524299 HGP524298:HGP524299 HQL524298:HQL524299 IAH524298:IAH524299 IKD524298:IKD524299 ITZ524298:ITZ524299 JDV524298:JDV524299 JNR524298:JNR524299 JXN524298:JXN524299 KHJ524298:KHJ524299 KRF524298:KRF524299 LBB524298:LBB524299 LKX524298:LKX524299 LUT524298:LUT524299 MEP524298:MEP524299 MOL524298:MOL524299 MYH524298:MYH524299 NID524298:NID524299 NRZ524298:NRZ524299 OBV524298:OBV524299 OLR524298:OLR524299 OVN524298:OVN524299 PFJ524298:PFJ524299 PPF524298:PPF524299 PZB524298:PZB524299 QIX524298:QIX524299 QST524298:QST524299 RCP524298:RCP524299 RML524298:RML524299 RWH524298:RWH524299 SGD524298:SGD524299 SPZ524298:SPZ524299 SZV524298:SZV524299 TJR524298:TJR524299 TTN524298:TTN524299 UDJ524298:UDJ524299 UNF524298:UNF524299 UXB524298:UXB524299 VGX524298:VGX524299 VQT524298:VQT524299 WAP524298:WAP524299 WKL524298:WKL524299 WUH524298:WUH524299 HV589834:HV589835 RR589834:RR589835 ABN589834:ABN589835 ALJ589834:ALJ589835 AVF589834:AVF589835 BFB589834:BFB589835 BOX589834:BOX589835 BYT589834:BYT589835 CIP589834:CIP589835 CSL589834:CSL589835 DCH589834:DCH589835 DMD589834:DMD589835 DVZ589834:DVZ589835 EFV589834:EFV589835 EPR589834:EPR589835 EZN589834:EZN589835 FJJ589834:FJJ589835 FTF589834:FTF589835 GDB589834:GDB589835 GMX589834:GMX589835 GWT589834:GWT589835 HGP589834:HGP589835 HQL589834:HQL589835 IAH589834:IAH589835 IKD589834:IKD589835 ITZ589834:ITZ589835 JDV589834:JDV589835 JNR589834:JNR589835 JXN589834:JXN589835 KHJ589834:KHJ589835 KRF589834:KRF589835 LBB589834:LBB589835 LKX589834:LKX589835 LUT589834:LUT589835 MEP589834:MEP589835 MOL589834:MOL589835 MYH589834:MYH589835 NID589834:NID589835 NRZ589834:NRZ589835 OBV589834:OBV589835 OLR589834:OLR589835 OVN589834:OVN589835 PFJ589834:PFJ589835 PPF589834:PPF589835 PZB589834:PZB589835 QIX589834:QIX589835 QST589834:QST589835 RCP589834:RCP589835 RML589834:RML589835 RWH589834:RWH589835 SGD589834:SGD589835 SPZ589834:SPZ589835 SZV589834:SZV589835 TJR589834:TJR589835 TTN589834:TTN589835 UDJ589834:UDJ589835 UNF589834:UNF589835 UXB589834:UXB589835 VGX589834:VGX589835 VQT589834:VQT589835 WAP589834:WAP589835 WKL589834:WKL589835 WUH589834:WUH589835 HV655370:HV655371 RR655370:RR655371 ABN655370:ABN655371 ALJ655370:ALJ655371 AVF655370:AVF655371 BFB655370:BFB655371 BOX655370:BOX655371 BYT655370:BYT655371 CIP655370:CIP655371 CSL655370:CSL655371 DCH655370:DCH655371 DMD655370:DMD655371 DVZ655370:DVZ655371 EFV655370:EFV655371 EPR655370:EPR655371 EZN655370:EZN655371 FJJ655370:FJJ655371 FTF655370:FTF655371 GDB655370:GDB655371 GMX655370:GMX655371 GWT655370:GWT655371 HGP655370:HGP655371 HQL655370:HQL655371 IAH655370:IAH655371 IKD655370:IKD655371 ITZ655370:ITZ655371 JDV655370:JDV655371 JNR655370:JNR655371 JXN655370:JXN655371 KHJ655370:KHJ655371 KRF655370:KRF655371 LBB655370:LBB655371 LKX655370:LKX655371 LUT655370:LUT655371 MEP655370:MEP655371 MOL655370:MOL655371 MYH655370:MYH655371 NID655370:NID655371 NRZ655370:NRZ655371 OBV655370:OBV655371 OLR655370:OLR655371 OVN655370:OVN655371 PFJ655370:PFJ655371 PPF655370:PPF655371 PZB655370:PZB655371 QIX655370:QIX655371 QST655370:QST655371 RCP655370:RCP655371 RML655370:RML655371 RWH655370:RWH655371 SGD655370:SGD655371 SPZ655370:SPZ655371 SZV655370:SZV655371 TJR655370:TJR655371 TTN655370:TTN655371 UDJ655370:UDJ655371 UNF655370:UNF655371 UXB655370:UXB655371 VGX655370:VGX655371 VQT655370:VQT655371 WAP655370:WAP655371 WKL655370:WKL655371 WUH655370:WUH655371 HV720906:HV720907 RR720906:RR720907 ABN720906:ABN720907 ALJ720906:ALJ720907 AVF720906:AVF720907 BFB720906:BFB720907 BOX720906:BOX720907 BYT720906:BYT720907 CIP720906:CIP720907 CSL720906:CSL720907 DCH720906:DCH720907 DMD720906:DMD720907 DVZ720906:DVZ720907 EFV720906:EFV720907 EPR720906:EPR720907 EZN720906:EZN720907 FJJ720906:FJJ720907 FTF720906:FTF720907 GDB720906:GDB720907 GMX720906:GMX720907 GWT720906:GWT720907 HGP720906:HGP720907 HQL720906:HQL720907 IAH720906:IAH720907 IKD720906:IKD720907 ITZ720906:ITZ720907 JDV720906:JDV720907 JNR720906:JNR720907 JXN720906:JXN720907 KHJ720906:KHJ720907 KRF720906:KRF720907 LBB720906:LBB720907 LKX720906:LKX720907 LUT720906:LUT720907 MEP720906:MEP720907 MOL720906:MOL720907 MYH720906:MYH720907 NID720906:NID720907 NRZ720906:NRZ720907 OBV720906:OBV720907 OLR720906:OLR720907 OVN720906:OVN720907 PFJ720906:PFJ720907 PPF720906:PPF720907 PZB720906:PZB720907 QIX720906:QIX720907 QST720906:QST720907 RCP720906:RCP720907 RML720906:RML720907 RWH720906:RWH720907 SGD720906:SGD720907 SPZ720906:SPZ720907 SZV720906:SZV720907 TJR720906:TJR720907 TTN720906:TTN720907 UDJ720906:UDJ720907 UNF720906:UNF720907 UXB720906:UXB720907 VGX720906:VGX720907 VQT720906:VQT720907 WAP720906:WAP720907 WKL720906:WKL720907 WUH720906:WUH720907 HV786442:HV786443 RR786442:RR786443 ABN786442:ABN786443 ALJ786442:ALJ786443 AVF786442:AVF786443 BFB786442:BFB786443 BOX786442:BOX786443 BYT786442:BYT786443 CIP786442:CIP786443 CSL786442:CSL786443 DCH786442:DCH786443 DMD786442:DMD786443 DVZ786442:DVZ786443 EFV786442:EFV786443 EPR786442:EPR786443 EZN786442:EZN786443 FJJ786442:FJJ786443 FTF786442:FTF786443 GDB786442:GDB786443 GMX786442:GMX786443 GWT786442:GWT786443 HGP786442:HGP786443 HQL786442:HQL786443 IAH786442:IAH786443 IKD786442:IKD786443 ITZ786442:ITZ786443 JDV786442:JDV786443 JNR786442:JNR786443 JXN786442:JXN786443 KHJ786442:KHJ786443 KRF786442:KRF786443 LBB786442:LBB786443 LKX786442:LKX786443 LUT786442:LUT786443 MEP786442:MEP786443 MOL786442:MOL786443 MYH786442:MYH786443 NID786442:NID786443 NRZ786442:NRZ786443 OBV786442:OBV786443 OLR786442:OLR786443 OVN786442:OVN786443 PFJ786442:PFJ786443 PPF786442:PPF786443 PZB786442:PZB786443 QIX786442:QIX786443 QST786442:QST786443 RCP786442:RCP786443 RML786442:RML786443 RWH786442:RWH786443 SGD786442:SGD786443 SPZ786442:SPZ786443 SZV786442:SZV786443 TJR786442:TJR786443 TTN786442:TTN786443 UDJ786442:UDJ786443 UNF786442:UNF786443 UXB786442:UXB786443 VGX786442:VGX786443 VQT786442:VQT786443 WAP786442:WAP786443 WKL786442:WKL786443 WUH786442:WUH786443 HV851978:HV851979 RR851978:RR851979 ABN851978:ABN851979 ALJ851978:ALJ851979 AVF851978:AVF851979 BFB851978:BFB851979 BOX851978:BOX851979 BYT851978:BYT851979 CIP851978:CIP851979 CSL851978:CSL851979 DCH851978:DCH851979 DMD851978:DMD851979 DVZ851978:DVZ851979 EFV851978:EFV851979 EPR851978:EPR851979 EZN851978:EZN851979 FJJ851978:FJJ851979 FTF851978:FTF851979 GDB851978:GDB851979 GMX851978:GMX851979 GWT851978:GWT851979 HGP851978:HGP851979 HQL851978:HQL851979 IAH851978:IAH851979 IKD851978:IKD851979 ITZ851978:ITZ851979 JDV851978:JDV851979 JNR851978:JNR851979 JXN851978:JXN851979 KHJ851978:KHJ851979 KRF851978:KRF851979 LBB851978:LBB851979 LKX851978:LKX851979 LUT851978:LUT851979 MEP851978:MEP851979 MOL851978:MOL851979 MYH851978:MYH851979 NID851978:NID851979 NRZ851978:NRZ851979 OBV851978:OBV851979 OLR851978:OLR851979 OVN851978:OVN851979 PFJ851978:PFJ851979 PPF851978:PPF851979 PZB851978:PZB851979 QIX851978:QIX851979 QST851978:QST851979 RCP851978:RCP851979 RML851978:RML851979 RWH851978:RWH851979 SGD851978:SGD851979 SPZ851978:SPZ851979 SZV851978:SZV851979 TJR851978:TJR851979 TTN851978:TTN851979 UDJ851978:UDJ851979 UNF851978:UNF851979 UXB851978:UXB851979 VGX851978:VGX851979 VQT851978:VQT851979 WAP851978:WAP851979 WKL851978:WKL851979 WUH851978:WUH851979 HV917514:HV917515 RR917514:RR917515 ABN917514:ABN917515 ALJ917514:ALJ917515 AVF917514:AVF917515 BFB917514:BFB917515 BOX917514:BOX917515 BYT917514:BYT917515 CIP917514:CIP917515 CSL917514:CSL917515 DCH917514:DCH917515 DMD917514:DMD917515 DVZ917514:DVZ917515 EFV917514:EFV917515 EPR917514:EPR917515 EZN917514:EZN917515 FJJ917514:FJJ917515 FTF917514:FTF917515 GDB917514:GDB917515 GMX917514:GMX917515 GWT917514:GWT917515 HGP917514:HGP917515 HQL917514:HQL917515 IAH917514:IAH917515 IKD917514:IKD917515 ITZ917514:ITZ917515 JDV917514:JDV917515 JNR917514:JNR917515 JXN917514:JXN917515 KHJ917514:KHJ917515 KRF917514:KRF917515 LBB917514:LBB917515 LKX917514:LKX917515 LUT917514:LUT917515 MEP917514:MEP917515 MOL917514:MOL917515 MYH917514:MYH917515 NID917514:NID917515 NRZ917514:NRZ917515 OBV917514:OBV917515 OLR917514:OLR917515 OVN917514:OVN917515 PFJ917514:PFJ917515 PPF917514:PPF917515 PZB917514:PZB917515 QIX917514:QIX917515 QST917514:QST917515 RCP917514:RCP917515 RML917514:RML917515 RWH917514:RWH917515 SGD917514:SGD917515 SPZ917514:SPZ917515 SZV917514:SZV917515 TJR917514:TJR917515 TTN917514:TTN917515 UDJ917514:UDJ917515 UNF917514:UNF917515 UXB917514:UXB917515 VGX917514:VGX917515 VQT917514:VQT917515 WAP917514:WAP917515 WKL917514:WKL917515 WUH917514:WUH917515 HV983050:HV983051 RR983050:RR983051 ABN983050:ABN983051 ALJ983050:ALJ983051 AVF983050:AVF983051 BFB983050:BFB983051 BOX983050:BOX983051 BYT983050:BYT983051 CIP983050:CIP983051 CSL983050:CSL983051 DCH983050:DCH983051 DMD983050:DMD983051 DVZ983050:DVZ983051 EFV983050:EFV983051 EPR983050:EPR983051 EZN983050:EZN983051 FJJ983050:FJJ983051 FTF983050:FTF983051 GDB983050:GDB983051 GMX983050:GMX983051 GWT983050:GWT983051 HGP983050:HGP983051 HQL983050:HQL983051 IAH983050:IAH983051 IKD983050:IKD983051 ITZ983050:ITZ983051 JDV983050:JDV983051 JNR983050:JNR983051 JXN983050:JXN983051 KHJ983050:KHJ983051 KRF983050:KRF983051 LBB983050:LBB983051 LKX983050:LKX983051 LUT983050:LUT983051 MEP983050:MEP983051 MOL983050:MOL983051 MYH983050:MYH983051 NID983050:NID983051 NRZ983050:NRZ983051 OBV983050:OBV983051 OLR983050:OLR983051 OVN983050:OVN983051 PFJ983050:PFJ983051 PPF983050:PPF983051 PZB983050:PZB983051 QIX983050:QIX983051 QST983050:QST983051 RCP983050:RCP983051 RML983050:RML983051 RWH983050:RWH983051 SGD983050:SGD983051 SPZ983050:SPZ983051 SZV983050:SZV983051 TJR983050:TJR983051 TTN983050:TTN983051 UDJ983050:UDJ983051 UNF983050:UNF983051 UXB983050:UXB983051 VGX983050:VGX983051 VQT983050:VQT983051 WAP983050:WAP983051 WKL983050:WKL983051 WUH983050:WUH983051" xr:uid="{00000000-0002-0000-0A00-000001000000}">
      <formula1>0</formula1>
      <formula2>12</formula2>
    </dataValidation>
    <dataValidation type="decimal" allowBlank="1" showInputMessage="1" showErrorMessage="1" prompt="Tipo de IPC o inflacción anual prevista (entre el 0% y el 8%)" sqref="WUY983027:WVC983045 IM65523:IQ65541 SI65523:SM65541 ACE65523:ACI65541 AMA65523:AME65541 AVW65523:AWA65541 BFS65523:BFW65541 BPO65523:BPS65541 BZK65523:BZO65541 CJG65523:CJK65541 CTC65523:CTG65541 DCY65523:DDC65541 DMU65523:DMY65541 DWQ65523:DWU65541 EGM65523:EGQ65541 EQI65523:EQM65541 FAE65523:FAI65541 FKA65523:FKE65541 FTW65523:FUA65541 GDS65523:GDW65541 GNO65523:GNS65541 GXK65523:GXO65541 HHG65523:HHK65541 HRC65523:HRG65541 IAY65523:IBC65541 IKU65523:IKY65541 IUQ65523:IUU65541 JEM65523:JEQ65541 JOI65523:JOM65541 JYE65523:JYI65541 KIA65523:KIE65541 KRW65523:KSA65541 LBS65523:LBW65541 LLO65523:LLS65541 LVK65523:LVO65541 MFG65523:MFK65541 MPC65523:MPG65541 MYY65523:MZC65541 NIU65523:NIY65541 NSQ65523:NSU65541 OCM65523:OCQ65541 OMI65523:OMM65541 OWE65523:OWI65541 PGA65523:PGE65541 PPW65523:PQA65541 PZS65523:PZW65541 QJO65523:QJS65541 QTK65523:QTO65541 RDG65523:RDK65541 RNC65523:RNG65541 RWY65523:RXC65541 SGU65523:SGY65541 SQQ65523:SQU65541 TAM65523:TAQ65541 TKI65523:TKM65541 TUE65523:TUI65541 UEA65523:UEE65541 UNW65523:UOA65541 UXS65523:UXW65541 VHO65523:VHS65541 VRK65523:VRO65541 WBG65523:WBK65541 WLC65523:WLG65541 WUY65523:WVC65541 IM131059:IQ131077 SI131059:SM131077 ACE131059:ACI131077 AMA131059:AME131077 AVW131059:AWA131077 BFS131059:BFW131077 BPO131059:BPS131077 BZK131059:BZO131077 CJG131059:CJK131077 CTC131059:CTG131077 DCY131059:DDC131077 DMU131059:DMY131077 DWQ131059:DWU131077 EGM131059:EGQ131077 EQI131059:EQM131077 FAE131059:FAI131077 FKA131059:FKE131077 FTW131059:FUA131077 GDS131059:GDW131077 GNO131059:GNS131077 GXK131059:GXO131077 HHG131059:HHK131077 HRC131059:HRG131077 IAY131059:IBC131077 IKU131059:IKY131077 IUQ131059:IUU131077 JEM131059:JEQ131077 JOI131059:JOM131077 JYE131059:JYI131077 KIA131059:KIE131077 KRW131059:KSA131077 LBS131059:LBW131077 LLO131059:LLS131077 LVK131059:LVO131077 MFG131059:MFK131077 MPC131059:MPG131077 MYY131059:MZC131077 NIU131059:NIY131077 NSQ131059:NSU131077 OCM131059:OCQ131077 OMI131059:OMM131077 OWE131059:OWI131077 PGA131059:PGE131077 PPW131059:PQA131077 PZS131059:PZW131077 QJO131059:QJS131077 QTK131059:QTO131077 RDG131059:RDK131077 RNC131059:RNG131077 RWY131059:RXC131077 SGU131059:SGY131077 SQQ131059:SQU131077 TAM131059:TAQ131077 TKI131059:TKM131077 TUE131059:TUI131077 UEA131059:UEE131077 UNW131059:UOA131077 UXS131059:UXW131077 VHO131059:VHS131077 VRK131059:VRO131077 WBG131059:WBK131077 WLC131059:WLG131077 WUY131059:WVC131077 IM196595:IQ196613 SI196595:SM196613 ACE196595:ACI196613 AMA196595:AME196613 AVW196595:AWA196613 BFS196595:BFW196613 BPO196595:BPS196613 BZK196595:BZO196613 CJG196595:CJK196613 CTC196595:CTG196613 DCY196595:DDC196613 DMU196595:DMY196613 DWQ196595:DWU196613 EGM196595:EGQ196613 EQI196595:EQM196613 FAE196595:FAI196613 FKA196595:FKE196613 FTW196595:FUA196613 GDS196595:GDW196613 GNO196595:GNS196613 GXK196595:GXO196613 HHG196595:HHK196613 HRC196595:HRG196613 IAY196595:IBC196613 IKU196595:IKY196613 IUQ196595:IUU196613 JEM196595:JEQ196613 JOI196595:JOM196613 JYE196595:JYI196613 KIA196595:KIE196613 KRW196595:KSA196613 LBS196595:LBW196613 LLO196595:LLS196613 LVK196595:LVO196613 MFG196595:MFK196613 MPC196595:MPG196613 MYY196595:MZC196613 NIU196595:NIY196613 NSQ196595:NSU196613 OCM196595:OCQ196613 OMI196595:OMM196613 OWE196595:OWI196613 PGA196595:PGE196613 PPW196595:PQA196613 PZS196595:PZW196613 QJO196595:QJS196613 QTK196595:QTO196613 RDG196595:RDK196613 RNC196595:RNG196613 RWY196595:RXC196613 SGU196595:SGY196613 SQQ196595:SQU196613 TAM196595:TAQ196613 TKI196595:TKM196613 TUE196595:TUI196613 UEA196595:UEE196613 UNW196595:UOA196613 UXS196595:UXW196613 VHO196595:VHS196613 VRK196595:VRO196613 WBG196595:WBK196613 WLC196595:WLG196613 WUY196595:WVC196613 IM262131:IQ262149 SI262131:SM262149 ACE262131:ACI262149 AMA262131:AME262149 AVW262131:AWA262149 BFS262131:BFW262149 BPO262131:BPS262149 BZK262131:BZO262149 CJG262131:CJK262149 CTC262131:CTG262149 DCY262131:DDC262149 DMU262131:DMY262149 DWQ262131:DWU262149 EGM262131:EGQ262149 EQI262131:EQM262149 FAE262131:FAI262149 FKA262131:FKE262149 FTW262131:FUA262149 GDS262131:GDW262149 GNO262131:GNS262149 GXK262131:GXO262149 HHG262131:HHK262149 HRC262131:HRG262149 IAY262131:IBC262149 IKU262131:IKY262149 IUQ262131:IUU262149 JEM262131:JEQ262149 JOI262131:JOM262149 JYE262131:JYI262149 KIA262131:KIE262149 KRW262131:KSA262149 LBS262131:LBW262149 LLO262131:LLS262149 LVK262131:LVO262149 MFG262131:MFK262149 MPC262131:MPG262149 MYY262131:MZC262149 NIU262131:NIY262149 NSQ262131:NSU262149 OCM262131:OCQ262149 OMI262131:OMM262149 OWE262131:OWI262149 PGA262131:PGE262149 PPW262131:PQA262149 PZS262131:PZW262149 QJO262131:QJS262149 QTK262131:QTO262149 RDG262131:RDK262149 RNC262131:RNG262149 RWY262131:RXC262149 SGU262131:SGY262149 SQQ262131:SQU262149 TAM262131:TAQ262149 TKI262131:TKM262149 TUE262131:TUI262149 UEA262131:UEE262149 UNW262131:UOA262149 UXS262131:UXW262149 VHO262131:VHS262149 VRK262131:VRO262149 WBG262131:WBK262149 WLC262131:WLG262149 WUY262131:WVC262149 IM327667:IQ327685 SI327667:SM327685 ACE327667:ACI327685 AMA327667:AME327685 AVW327667:AWA327685 BFS327667:BFW327685 BPO327667:BPS327685 BZK327667:BZO327685 CJG327667:CJK327685 CTC327667:CTG327685 DCY327667:DDC327685 DMU327667:DMY327685 DWQ327667:DWU327685 EGM327667:EGQ327685 EQI327667:EQM327685 FAE327667:FAI327685 FKA327667:FKE327685 FTW327667:FUA327685 GDS327667:GDW327685 GNO327667:GNS327685 GXK327667:GXO327685 HHG327667:HHK327685 HRC327667:HRG327685 IAY327667:IBC327685 IKU327667:IKY327685 IUQ327667:IUU327685 JEM327667:JEQ327685 JOI327667:JOM327685 JYE327667:JYI327685 KIA327667:KIE327685 KRW327667:KSA327685 LBS327667:LBW327685 LLO327667:LLS327685 LVK327667:LVO327685 MFG327667:MFK327685 MPC327667:MPG327685 MYY327667:MZC327685 NIU327667:NIY327685 NSQ327667:NSU327685 OCM327667:OCQ327685 OMI327667:OMM327685 OWE327667:OWI327685 PGA327667:PGE327685 PPW327667:PQA327685 PZS327667:PZW327685 QJO327667:QJS327685 QTK327667:QTO327685 RDG327667:RDK327685 RNC327667:RNG327685 RWY327667:RXC327685 SGU327667:SGY327685 SQQ327667:SQU327685 TAM327667:TAQ327685 TKI327667:TKM327685 TUE327667:TUI327685 UEA327667:UEE327685 UNW327667:UOA327685 UXS327667:UXW327685 VHO327667:VHS327685 VRK327667:VRO327685 WBG327667:WBK327685 WLC327667:WLG327685 WUY327667:WVC327685 IM393203:IQ393221 SI393203:SM393221 ACE393203:ACI393221 AMA393203:AME393221 AVW393203:AWA393221 BFS393203:BFW393221 BPO393203:BPS393221 BZK393203:BZO393221 CJG393203:CJK393221 CTC393203:CTG393221 DCY393203:DDC393221 DMU393203:DMY393221 DWQ393203:DWU393221 EGM393203:EGQ393221 EQI393203:EQM393221 FAE393203:FAI393221 FKA393203:FKE393221 FTW393203:FUA393221 GDS393203:GDW393221 GNO393203:GNS393221 GXK393203:GXO393221 HHG393203:HHK393221 HRC393203:HRG393221 IAY393203:IBC393221 IKU393203:IKY393221 IUQ393203:IUU393221 JEM393203:JEQ393221 JOI393203:JOM393221 JYE393203:JYI393221 KIA393203:KIE393221 KRW393203:KSA393221 LBS393203:LBW393221 LLO393203:LLS393221 LVK393203:LVO393221 MFG393203:MFK393221 MPC393203:MPG393221 MYY393203:MZC393221 NIU393203:NIY393221 NSQ393203:NSU393221 OCM393203:OCQ393221 OMI393203:OMM393221 OWE393203:OWI393221 PGA393203:PGE393221 PPW393203:PQA393221 PZS393203:PZW393221 QJO393203:QJS393221 QTK393203:QTO393221 RDG393203:RDK393221 RNC393203:RNG393221 RWY393203:RXC393221 SGU393203:SGY393221 SQQ393203:SQU393221 TAM393203:TAQ393221 TKI393203:TKM393221 TUE393203:TUI393221 UEA393203:UEE393221 UNW393203:UOA393221 UXS393203:UXW393221 VHO393203:VHS393221 VRK393203:VRO393221 WBG393203:WBK393221 WLC393203:WLG393221 WUY393203:WVC393221 IM458739:IQ458757 SI458739:SM458757 ACE458739:ACI458757 AMA458739:AME458757 AVW458739:AWA458757 BFS458739:BFW458757 BPO458739:BPS458757 BZK458739:BZO458757 CJG458739:CJK458757 CTC458739:CTG458757 DCY458739:DDC458757 DMU458739:DMY458757 DWQ458739:DWU458757 EGM458739:EGQ458757 EQI458739:EQM458757 FAE458739:FAI458757 FKA458739:FKE458757 FTW458739:FUA458757 GDS458739:GDW458757 GNO458739:GNS458757 GXK458739:GXO458757 HHG458739:HHK458757 HRC458739:HRG458757 IAY458739:IBC458757 IKU458739:IKY458757 IUQ458739:IUU458757 JEM458739:JEQ458757 JOI458739:JOM458757 JYE458739:JYI458757 KIA458739:KIE458757 KRW458739:KSA458757 LBS458739:LBW458757 LLO458739:LLS458757 LVK458739:LVO458757 MFG458739:MFK458757 MPC458739:MPG458757 MYY458739:MZC458757 NIU458739:NIY458757 NSQ458739:NSU458757 OCM458739:OCQ458757 OMI458739:OMM458757 OWE458739:OWI458757 PGA458739:PGE458757 PPW458739:PQA458757 PZS458739:PZW458757 QJO458739:QJS458757 QTK458739:QTO458757 RDG458739:RDK458757 RNC458739:RNG458757 RWY458739:RXC458757 SGU458739:SGY458757 SQQ458739:SQU458757 TAM458739:TAQ458757 TKI458739:TKM458757 TUE458739:TUI458757 UEA458739:UEE458757 UNW458739:UOA458757 UXS458739:UXW458757 VHO458739:VHS458757 VRK458739:VRO458757 WBG458739:WBK458757 WLC458739:WLG458757 WUY458739:WVC458757 IM524275:IQ524293 SI524275:SM524293 ACE524275:ACI524293 AMA524275:AME524293 AVW524275:AWA524293 BFS524275:BFW524293 BPO524275:BPS524293 BZK524275:BZO524293 CJG524275:CJK524293 CTC524275:CTG524293 DCY524275:DDC524293 DMU524275:DMY524293 DWQ524275:DWU524293 EGM524275:EGQ524293 EQI524275:EQM524293 FAE524275:FAI524293 FKA524275:FKE524293 FTW524275:FUA524293 GDS524275:GDW524293 GNO524275:GNS524293 GXK524275:GXO524293 HHG524275:HHK524293 HRC524275:HRG524293 IAY524275:IBC524293 IKU524275:IKY524293 IUQ524275:IUU524293 JEM524275:JEQ524293 JOI524275:JOM524293 JYE524275:JYI524293 KIA524275:KIE524293 KRW524275:KSA524293 LBS524275:LBW524293 LLO524275:LLS524293 LVK524275:LVO524293 MFG524275:MFK524293 MPC524275:MPG524293 MYY524275:MZC524293 NIU524275:NIY524293 NSQ524275:NSU524293 OCM524275:OCQ524293 OMI524275:OMM524293 OWE524275:OWI524293 PGA524275:PGE524293 PPW524275:PQA524293 PZS524275:PZW524293 QJO524275:QJS524293 QTK524275:QTO524293 RDG524275:RDK524293 RNC524275:RNG524293 RWY524275:RXC524293 SGU524275:SGY524293 SQQ524275:SQU524293 TAM524275:TAQ524293 TKI524275:TKM524293 TUE524275:TUI524293 UEA524275:UEE524293 UNW524275:UOA524293 UXS524275:UXW524293 VHO524275:VHS524293 VRK524275:VRO524293 WBG524275:WBK524293 WLC524275:WLG524293 WUY524275:WVC524293 IM589811:IQ589829 SI589811:SM589829 ACE589811:ACI589829 AMA589811:AME589829 AVW589811:AWA589829 BFS589811:BFW589829 BPO589811:BPS589829 BZK589811:BZO589829 CJG589811:CJK589829 CTC589811:CTG589829 DCY589811:DDC589829 DMU589811:DMY589829 DWQ589811:DWU589829 EGM589811:EGQ589829 EQI589811:EQM589829 FAE589811:FAI589829 FKA589811:FKE589829 FTW589811:FUA589829 GDS589811:GDW589829 GNO589811:GNS589829 GXK589811:GXO589829 HHG589811:HHK589829 HRC589811:HRG589829 IAY589811:IBC589829 IKU589811:IKY589829 IUQ589811:IUU589829 JEM589811:JEQ589829 JOI589811:JOM589829 JYE589811:JYI589829 KIA589811:KIE589829 KRW589811:KSA589829 LBS589811:LBW589829 LLO589811:LLS589829 LVK589811:LVO589829 MFG589811:MFK589829 MPC589811:MPG589829 MYY589811:MZC589829 NIU589811:NIY589829 NSQ589811:NSU589829 OCM589811:OCQ589829 OMI589811:OMM589829 OWE589811:OWI589829 PGA589811:PGE589829 PPW589811:PQA589829 PZS589811:PZW589829 QJO589811:QJS589829 QTK589811:QTO589829 RDG589811:RDK589829 RNC589811:RNG589829 RWY589811:RXC589829 SGU589811:SGY589829 SQQ589811:SQU589829 TAM589811:TAQ589829 TKI589811:TKM589829 TUE589811:TUI589829 UEA589811:UEE589829 UNW589811:UOA589829 UXS589811:UXW589829 VHO589811:VHS589829 VRK589811:VRO589829 WBG589811:WBK589829 WLC589811:WLG589829 WUY589811:WVC589829 IM655347:IQ655365 SI655347:SM655365 ACE655347:ACI655365 AMA655347:AME655365 AVW655347:AWA655365 BFS655347:BFW655365 BPO655347:BPS655365 BZK655347:BZO655365 CJG655347:CJK655365 CTC655347:CTG655365 DCY655347:DDC655365 DMU655347:DMY655365 DWQ655347:DWU655365 EGM655347:EGQ655365 EQI655347:EQM655365 FAE655347:FAI655365 FKA655347:FKE655365 FTW655347:FUA655365 GDS655347:GDW655365 GNO655347:GNS655365 GXK655347:GXO655365 HHG655347:HHK655365 HRC655347:HRG655365 IAY655347:IBC655365 IKU655347:IKY655365 IUQ655347:IUU655365 JEM655347:JEQ655365 JOI655347:JOM655365 JYE655347:JYI655365 KIA655347:KIE655365 KRW655347:KSA655365 LBS655347:LBW655365 LLO655347:LLS655365 LVK655347:LVO655365 MFG655347:MFK655365 MPC655347:MPG655365 MYY655347:MZC655365 NIU655347:NIY655365 NSQ655347:NSU655365 OCM655347:OCQ655365 OMI655347:OMM655365 OWE655347:OWI655365 PGA655347:PGE655365 PPW655347:PQA655365 PZS655347:PZW655365 QJO655347:QJS655365 QTK655347:QTO655365 RDG655347:RDK655365 RNC655347:RNG655365 RWY655347:RXC655365 SGU655347:SGY655365 SQQ655347:SQU655365 TAM655347:TAQ655365 TKI655347:TKM655365 TUE655347:TUI655365 UEA655347:UEE655365 UNW655347:UOA655365 UXS655347:UXW655365 VHO655347:VHS655365 VRK655347:VRO655365 WBG655347:WBK655365 WLC655347:WLG655365 WUY655347:WVC655365 IM720883:IQ720901 SI720883:SM720901 ACE720883:ACI720901 AMA720883:AME720901 AVW720883:AWA720901 BFS720883:BFW720901 BPO720883:BPS720901 BZK720883:BZO720901 CJG720883:CJK720901 CTC720883:CTG720901 DCY720883:DDC720901 DMU720883:DMY720901 DWQ720883:DWU720901 EGM720883:EGQ720901 EQI720883:EQM720901 FAE720883:FAI720901 FKA720883:FKE720901 FTW720883:FUA720901 GDS720883:GDW720901 GNO720883:GNS720901 GXK720883:GXO720901 HHG720883:HHK720901 HRC720883:HRG720901 IAY720883:IBC720901 IKU720883:IKY720901 IUQ720883:IUU720901 JEM720883:JEQ720901 JOI720883:JOM720901 JYE720883:JYI720901 KIA720883:KIE720901 KRW720883:KSA720901 LBS720883:LBW720901 LLO720883:LLS720901 LVK720883:LVO720901 MFG720883:MFK720901 MPC720883:MPG720901 MYY720883:MZC720901 NIU720883:NIY720901 NSQ720883:NSU720901 OCM720883:OCQ720901 OMI720883:OMM720901 OWE720883:OWI720901 PGA720883:PGE720901 PPW720883:PQA720901 PZS720883:PZW720901 QJO720883:QJS720901 QTK720883:QTO720901 RDG720883:RDK720901 RNC720883:RNG720901 RWY720883:RXC720901 SGU720883:SGY720901 SQQ720883:SQU720901 TAM720883:TAQ720901 TKI720883:TKM720901 TUE720883:TUI720901 UEA720883:UEE720901 UNW720883:UOA720901 UXS720883:UXW720901 VHO720883:VHS720901 VRK720883:VRO720901 WBG720883:WBK720901 WLC720883:WLG720901 WUY720883:WVC720901 IM786419:IQ786437 SI786419:SM786437 ACE786419:ACI786437 AMA786419:AME786437 AVW786419:AWA786437 BFS786419:BFW786437 BPO786419:BPS786437 BZK786419:BZO786437 CJG786419:CJK786437 CTC786419:CTG786437 DCY786419:DDC786437 DMU786419:DMY786437 DWQ786419:DWU786437 EGM786419:EGQ786437 EQI786419:EQM786437 FAE786419:FAI786437 FKA786419:FKE786437 FTW786419:FUA786437 GDS786419:GDW786437 GNO786419:GNS786437 GXK786419:GXO786437 HHG786419:HHK786437 HRC786419:HRG786437 IAY786419:IBC786437 IKU786419:IKY786437 IUQ786419:IUU786437 JEM786419:JEQ786437 JOI786419:JOM786437 JYE786419:JYI786437 KIA786419:KIE786437 KRW786419:KSA786437 LBS786419:LBW786437 LLO786419:LLS786437 LVK786419:LVO786437 MFG786419:MFK786437 MPC786419:MPG786437 MYY786419:MZC786437 NIU786419:NIY786437 NSQ786419:NSU786437 OCM786419:OCQ786437 OMI786419:OMM786437 OWE786419:OWI786437 PGA786419:PGE786437 PPW786419:PQA786437 PZS786419:PZW786437 QJO786419:QJS786437 QTK786419:QTO786437 RDG786419:RDK786437 RNC786419:RNG786437 RWY786419:RXC786437 SGU786419:SGY786437 SQQ786419:SQU786437 TAM786419:TAQ786437 TKI786419:TKM786437 TUE786419:TUI786437 UEA786419:UEE786437 UNW786419:UOA786437 UXS786419:UXW786437 VHO786419:VHS786437 VRK786419:VRO786437 WBG786419:WBK786437 WLC786419:WLG786437 WUY786419:WVC786437 IM851955:IQ851973 SI851955:SM851973 ACE851955:ACI851973 AMA851955:AME851973 AVW851955:AWA851973 BFS851955:BFW851973 BPO851955:BPS851973 BZK851955:BZO851973 CJG851955:CJK851973 CTC851955:CTG851973 DCY851955:DDC851973 DMU851955:DMY851973 DWQ851955:DWU851973 EGM851955:EGQ851973 EQI851955:EQM851973 FAE851955:FAI851973 FKA851955:FKE851973 FTW851955:FUA851973 GDS851955:GDW851973 GNO851955:GNS851973 GXK851955:GXO851973 HHG851955:HHK851973 HRC851955:HRG851973 IAY851955:IBC851973 IKU851955:IKY851973 IUQ851955:IUU851973 JEM851955:JEQ851973 JOI851955:JOM851973 JYE851955:JYI851973 KIA851955:KIE851973 KRW851955:KSA851973 LBS851955:LBW851973 LLO851955:LLS851973 LVK851955:LVO851973 MFG851955:MFK851973 MPC851955:MPG851973 MYY851955:MZC851973 NIU851955:NIY851973 NSQ851955:NSU851973 OCM851955:OCQ851973 OMI851955:OMM851973 OWE851955:OWI851973 PGA851955:PGE851973 PPW851955:PQA851973 PZS851955:PZW851973 QJO851955:QJS851973 QTK851955:QTO851973 RDG851955:RDK851973 RNC851955:RNG851973 RWY851955:RXC851973 SGU851955:SGY851973 SQQ851955:SQU851973 TAM851955:TAQ851973 TKI851955:TKM851973 TUE851955:TUI851973 UEA851955:UEE851973 UNW851955:UOA851973 UXS851955:UXW851973 VHO851955:VHS851973 VRK851955:VRO851973 WBG851955:WBK851973 WLC851955:WLG851973 WUY851955:WVC851973 IM917491:IQ917509 SI917491:SM917509 ACE917491:ACI917509 AMA917491:AME917509 AVW917491:AWA917509 BFS917491:BFW917509 BPO917491:BPS917509 BZK917491:BZO917509 CJG917491:CJK917509 CTC917491:CTG917509 DCY917491:DDC917509 DMU917491:DMY917509 DWQ917491:DWU917509 EGM917491:EGQ917509 EQI917491:EQM917509 FAE917491:FAI917509 FKA917491:FKE917509 FTW917491:FUA917509 GDS917491:GDW917509 GNO917491:GNS917509 GXK917491:GXO917509 HHG917491:HHK917509 HRC917491:HRG917509 IAY917491:IBC917509 IKU917491:IKY917509 IUQ917491:IUU917509 JEM917491:JEQ917509 JOI917491:JOM917509 JYE917491:JYI917509 KIA917491:KIE917509 KRW917491:KSA917509 LBS917491:LBW917509 LLO917491:LLS917509 LVK917491:LVO917509 MFG917491:MFK917509 MPC917491:MPG917509 MYY917491:MZC917509 NIU917491:NIY917509 NSQ917491:NSU917509 OCM917491:OCQ917509 OMI917491:OMM917509 OWE917491:OWI917509 PGA917491:PGE917509 PPW917491:PQA917509 PZS917491:PZW917509 QJO917491:QJS917509 QTK917491:QTO917509 RDG917491:RDK917509 RNC917491:RNG917509 RWY917491:RXC917509 SGU917491:SGY917509 SQQ917491:SQU917509 TAM917491:TAQ917509 TKI917491:TKM917509 TUE917491:TUI917509 UEA917491:UEE917509 UNW917491:UOA917509 UXS917491:UXW917509 VHO917491:VHS917509 VRK917491:VRO917509 WBG917491:WBK917509 WLC917491:WLG917509 WUY917491:WVC917509 IM983027:IQ983045 SI983027:SM983045 ACE983027:ACI983045 AMA983027:AME983045 AVW983027:AWA983045 BFS983027:BFW983045 BPO983027:BPS983045 BZK983027:BZO983045 CJG983027:CJK983045 CTC983027:CTG983045 DCY983027:DDC983045 DMU983027:DMY983045 DWQ983027:DWU983045 EGM983027:EGQ983045 EQI983027:EQM983045 FAE983027:FAI983045 FKA983027:FKE983045 FTW983027:FUA983045 GDS983027:GDW983045 GNO983027:GNS983045 GXK983027:GXO983045 HHG983027:HHK983045 HRC983027:HRG983045 IAY983027:IBC983045 IKU983027:IKY983045 IUQ983027:IUU983045 JEM983027:JEQ983045 JOI983027:JOM983045 JYE983027:JYI983045 KIA983027:KIE983045 KRW983027:KSA983045 LBS983027:LBW983045 LLO983027:LLS983045 LVK983027:LVO983045 MFG983027:MFK983045 MPC983027:MPG983045 MYY983027:MZC983045 NIU983027:NIY983045 NSQ983027:NSU983045 OCM983027:OCQ983045 OMI983027:OMM983045 OWE983027:OWI983045 PGA983027:PGE983045 PPW983027:PQA983045 PZS983027:PZW983045 QJO983027:QJS983045 QTK983027:QTO983045 RDG983027:RDK983045 RNC983027:RNG983045 RWY983027:RXC983045 SGU983027:SGY983045 SQQ983027:SQU983045 TAM983027:TAQ983045 TKI983027:TKM983045 TUE983027:TUI983045 UEA983027:UEE983045 UNW983027:UOA983045 UXS983027:UXW983045 VHO983027:VHS983045 VRK983027:VRO983045 WBG983027:WBK983045 WLC983027:WLG983045 WUY7:WVC19 WLC7:WLG19 WBG7:WBK19 VRK7:VRO19 VHO7:VHS19 UXS7:UXW19 UNW7:UOA19 UEA7:UEE19 TUE7:TUI19 TKI7:TKM19 TAM7:TAQ19 SQQ7:SQU19 SGU7:SGY19 RWY7:RXC19 RNC7:RNG19 RDG7:RDK19 QTK7:QTO19 QJO7:QJS19 PZS7:PZW19 PPW7:PQA19 PGA7:PGE19 OWE7:OWI19 OMI7:OMM19 OCM7:OCQ19 NSQ7:NSU19 NIU7:NIY19 MYY7:MZC19 MPC7:MPG19 MFG7:MFK19 LVK7:LVO19 LLO7:LLS19 LBS7:LBW19 KRW7:KSA19 KIA7:KIE19 JYE7:JYI19 JOI7:JOM19 JEM7:JEQ19 IUQ7:IUU19 IKU7:IKY19 IAY7:IBC19 HRC7:HRG19 HHG7:HHK19 GXK7:GXO19 GNO7:GNS19 GDS7:GDW19 FTW7:FUA19 FKA7:FKE19 FAE7:FAI19 EQI7:EQM19 EGM7:EGQ19 DWQ7:DWU19 DMU7:DMY19 DCY7:DDC19 CTC7:CTG19 CJG7:CJK19 BZK7:BZO19 BPO7:BPS19 BFS7:BFW19 AVW7:AWA19 AMA7:AME19 ACE7:ACI19 SI7:SM19 IM7:IQ19" xr:uid="{00000000-0002-0000-0A00-000002000000}">
      <formula1>-1</formula1>
      <formula2>2</formula2>
    </dataValidation>
    <dataValidation type="list" allowBlank="1" showInputMessage="1" showErrorMessage="1" sqref="HV65523:HV65541 RR65523:RR65541 ABN65523:ABN65541 ALJ65523:ALJ65541 AVF65523:AVF65541 BFB65523:BFB65541 BOX65523:BOX65541 BYT65523:BYT65541 CIP65523:CIP65541 CSL65523:CSL65541 DCH65523:DCH65541 DMD65523:DMD65541 DVZ65523:DVZ65541 EFV65523:EFV65541 EPR65523:EPR65541 EZN65523:EZN65541 FJJ65523:FJJ65541 FTF65523:FTF65541 GDB65523:GDB65541 GMX65523:GMX65541 GWT65523:GWT65541 HGP65523:HGP65541 HQL65523:HQL65541 IAH65523:IAH65541 IKD65523:IKD65541 ITZ65523:ITZ65541 JDV65523:JDV65541 JNR65523:JNR65541 JXN65523:JXN65541 KHJ65523:KHJ65541 KRF65523:KRF65541 LBB65523:LBB65541 LKX65523:LKX65541 LUT65523:LUT65541 MEP65523:MEP65541 MOL65523:MOL65541 MYH65523:MYH65541 NID65523:NID65541 NRZ65523:NRZ65541 OBV65523:OBV65541 OLR65523:OLR65541 OVN65523:OVN65541 PFJ65523:PFJ65541 PPF65523:PPF65541 PZB65523:PZB65541 QIX65523:QIX65541 QST65523:QST65541 RCP65523:RCP65541 RML65523:RML65541 RWH65523:RWH65541 SGD65523:SGD65541 SPZ65523:SPZ65541 SZV65523:SZV65541 TJR65523:TJR65541 TTN65523:TTN65541 UDJ65523:UDJ65541 UNF65523:UNF65541 UXB65523:UXB65541 VGX65523:VGX65541 VQT65523:VQT65541 WAP65523:WAP65541 WKL65523:WKL65541 WUH65523:WUH65541 HV131059:HV131077 RR131059:RR131077 ABN131059:ABN131077 ALJ131059:ALJ131077 AVF131059:AVF131077 BFB131059:BFB131077 BOX131059:BOX131077 BYT131059:BYT131077 CIP131059:CIP131077 CSL131059:CSL131077 DCH131059:DCH131077 DMD131059:DMD131077 DVZ131059:DVZ131077 EFV131059:EFV131077 EPR131059:EPR131077 EZN131059:EZN131077 FJJ131059:FJJ131077 FTF131059:FTF131077 GDB131059:GDB131077 GMX131059:GMX131077 GWT131059:GWT131077 HGP131059:HGP131077 HQL131059:HQL131077 IAH131059:IAH131077 IKD131059:IKD131077 ITZ131059:ITZ131077 JDV131059:JDV131077 JNR131059:JNR131077 JXN131059:JXN131077 KHJ131059:KHJ131077 KRF131059:KRF131077 LBB131059:LBB131077 LKX131059:LKX131077 LUT131059:LUT131077 MEP131059:MEP131077 MOL131059:MOL131077 MYH131059:MYH131077 NID131059:NID131077 NRZ131059:NRZ131077 OBV131059:OBV131077 OLR131059:OLR131077 OVN131059:OVN131077 PFJ131059:PFJ131077 PPF131059:PPF131077 PZB131059:PZB131077 QIX131059:QIX131077 QST131059:QST131077 RCP131059:RCP131077 RML131059:RML131077 RWH131059:RWH131077 SGD131059:SGD131077 SPZ131059:SPZ131077 SZV131059:SZV131077 TJR131059:TJR131077 TTN131059:TTN131077 UDJ131059:UDJ131077 UNF131059:UNF131077 UXB131059:UXB131077 VGX131059:VGX131077 VQT131059:VQT131077 WAP131059:WAP131077 WKL131059:WKL131077 WUH131059:WUH131077 HV196595:HV196613 RR196595:RR196613 ABN196595:ABN196613 ALJ196595:ALJ196613 AVF196595:AVF196613 BFB196595:BFB196613 BOX196595:BOX196613 BYT196595:BYT196613 CIP196595:CIP196613 CSL196595:CSL196613 DCH196595:DCH196613 DMD196595:DMD196613 DVZ196595:DVZ196613 EFV196595:EFV196613 EPR196595:EPR196613 EZN196595:EZN196613 FJJ196595:FJJ196613 FTF196595:FTF196613 GDB196595:GDB196613 GMX196595:GMX196613 GWT196595:GWT196613 HGP196595:HGP196613 HQL196595:HQL196613 IAH196595:IAH196613 IKD196595:IKD196613 ITZ196595:ITZ196613 JDV196595:JDV196613 JNR196595:JNR196613 JXN196595:JXN196613 KHJ196595:KHJ196613 KRF196595:KRF196613 LBB196595:LBB196613 LKX196595:LKX196613 LUT196595:LUT196613 MEP196595:MEP196613 MOL196595:MOL196613 MYH196595:MYH196613 NID196595:NID196613 NRZ196595:NRZ196613 OBV196595:OBV196613 OLR196595:OLR196613 OVN196595:OVN196613 PFJ196595:PFJ196613 PPF196595:PPF196613 PZB196595:PZB196613 QIX196595:QIX196613 QST196595:QST196613 RCP196595:RCP196613 RML196595:RML196613 RWH196595:RWH196613 SGD196595:SGD196613 SPZ196595:SPZ196613 SZV196595:SZV196613 TJR196595:TJR196613 TTN196595:TTN196613 UDJ196595:UDJ196613 UNF196595:UNF196613 UXB196595:UXB196613 VGX196595:VGX196613 VQT196595:VQT196613 WAP196595:WAP196613 WKL196595:WKL196613 WUH196595:WUH196613 HV262131:HV262149 RR262131:RR262149 ABN262131:ABN262149 ALJ262131:ALJ262149 AVF262131:AVF262149 BFB262131:BFB262149 BOX262131:BOX262149 BYT262131:BYT262149 CIP262131:CIP262149 CSL262131:CSL262149 DCH262131:DCH262149 DMD262131:DMD262149 DVZ262131:DVZ262149 EFV262131:EFV262149 EPR262131:EPR262149 EZN262131:EZN262149 FJJ262131:FJJ262149 FTF262131:FTF262149 GDB262131:GDB262149 GMX262131:GMX262149 GWT262131:GWT262149 HGP262131:HGP262149 HQL262131:HQL262149 IAH262131:IAH262149 IKD262131:IKD262149 ITZ262131:ITZ262149 JDV262131:JDV262149 JNR262131:JNR262149 JXN262131:JXN262149 KHJ262131:KHJ262149 KRF262131:KRF262149 LBB262131:LBB262149 LKX262131:LKX262149 LUT262131:LUT262149 MEP262131:MEP262149 MOL262131:MOL262149 MYH262131:MYH262149 NID262131:NID262149 NRZ262131:NRZ262149 OBV262131:OBV262149 OLR262131:OLR262149 OVN262131:OVN262149 PFJ262131:PFJ262149 PPF262131:PPF262149 PZB262131:PZB262149 QIX262131:QIX262149 QST262131:QST262149 RCP262131:RCP262149 RML262131:RML262149 RWH262131:RWH262149 SGD262131:SGD262149 SPZ262131:SPZ262149 SZV262131:SZV262149 TJR262131:TJR262149 TTN262131:TTN262149 UDJ262131:UDJ262149 UNF262131:UNF262149 UXB262131:UXB262149 VGX262131:VGX262149 VQT262131:VQT262149 WAP262131:WAP262149 WKL262131:WKL262149 WUH262131:WUH262149 HV327667:HV327685 RR327667:RR327685 ABN327667:ABN327685 ALJ327667:ALJ327685 AVF327667:AVF327685 BFB327667:BFB327685 BOX327667:BOX327685 BYT327667:BYT327685 CIP327667:CIP327685 CSL327667:CSL327685 DCH327667:DCH327685 DMD327667:DMD327685 DVZ327667:DVZ327685 EFV327667:EFV327685 EPR327667:EPR327685 EZN327667:EZN327685 FJJ327667:FJJ327685 FTF327667:FTF327685 GDB327667:GDB327685 GMX327667:GMX327685 GWT327667:GWT327685 HGP327667:HGP327685 HQL327667:HQL327685 IAH327667:IAH327685 IKD327667:IKD327685 ITZ327667:ITZ327685 JDV327667:JDV327685 JNR327667:JNR327685 JXN327667:JXN327685 KHJ327667:KHJ327685 KRF327667:KRF327685 LBB327667:LBB327685 LKX327667:LKX327685 LUT327667:LUT327685 MEP327667:MEP327685 MOL327667:MOL327685 MYH327667:MYH327685 NID327667:NID327685 NRZ327667:NRZ327685 OBV327667:OBV327685 OLR327667:OLR327685 OVN327667:OVN327685 PFJ327667:PFJ327685 PPF327667:PPF327685 PZB327667:PZB327685 QIX327667:QIX327685 QST327667:QST327685 RCP327667:RCP327685 RML327667:RML327685 RWH327667:RWH327685 SGD327667:SGD327685 SPZ327667:SPZ327685 SZV327667:SZV327685 TJR327667:TJR327685 TTN327667:TTN327685 UDJ327667:UDJ327685 UNF327667:UNF327685 UXB327667:UXB327685 VGX327667:VGX327685 VQT327667:VQT327685 WAP327667:WAP327685 WKL327667:WKL327685 WUH327667:WUH327685 HV393203:HV393221 RR393203:RR393221 ABN393203:ABN393221 ALJ393203:ALJ393221 AVF393203:AVF393221 BFB393203:BFB393221 BOX393203:BOX393221 BYT393203:BYT393221 CIP393203:CIP393221 CSL393203:CSL393221 DCH393203:DCH393221 DMD393203:DMD393221 DVZ393203:DVZ393221 EFV393203:EFV393221 EPR393203:EPR393221 EZN393203:EZN393221 FJJ393203:FJJ393221 FTF393203:FTF393221 GDB393203:GDB393221 GMX393203:GMX393221 GWT393203:GWT393221 HGP393203:HGP393221 HQL393203:HQL393221 IAH393203:IAH393221 IKD393203:IKD393221 ITZ393203:ITZ393221 JDV393203:JDV393221 JNR393203:JNR393221 JXN393203:JXN393221 KHJ393203:KHJ393221 KRF393203:KRF393221 LBB393203:LBB393221 LKX393203:LKX393221 LUT393203:LUT393221 MEP393203:MEP393221 MOL393203:MOL393221 MYH393203:MYH393221 NID393203:NID393221 NRZ393203:NRZ393221 OBV393203:OBV393221 OLR393203:OLR393221 OVN393203:OVN393221 PFJ393203:PFJ393221 PPF393203:PPF393221 PZB393203:PZB393221 QIX393203:QIX393221 QST393203:QST393221 RCP393203:RCP393221 RML393203:RML393221 RWH393203:RWH393221 SGD393203:SGD393221 SPZ393203:SPZ393221 SZV393203:SZV393221 TJR393203:TJR393221 TTN393203:TTN393221 UDJ393203:UDJ393221 UNF393203:UNF393221 UXB393203:UXB393221 VGX393203:VGX393221 VQT393203:VQT393221 WAP393203:WAP393221 WKL393203:WKL393221 WUH393203:WUH393221 HV458739:HV458757 RR458739:RR458757 ABN458739:ABN458757 ALJ458739:ALJ458757 AVF458739:AVF458757 BFB458739:BFB458757 BOX458739:BOX458757 BYT458739:BYT458757 CIP458739:CIP458757 CSL458739:CSL458757 DCH458739:DCH458757 DMD458739:DMD458757 DVZ458739:DVZ458757 EFV458739:EFV458757 EPR458739:EPR458757 EZN458739:EZN458757 FJJ458739:FJJ458757 FTF458739:FTF458757 GDB458739:GDB458757 GMX458739:GMX458757 GWT458739:GWT458757 HGP458739:HGP458757 HQL458739:HQL458757 IAH458739:IAH458757 IKD458739:IKD458757 ITZ458739:ITZ458757 JDV458739:JDV458757 JNR458739:JNR458757 JXN458739:JXN458757 KHJ458739:KHJ458757 KRF458739:KRF458757 LBB458739:LBB458757 LKX458739:LKX458757 LUT458739:LUT458757 MEP458739:MEP458757 MOL458739:MOL458757 MYH458739:MYH458757 NID458739:NID458757 NRZ458739:NRZ458757 OBV458739:OBV458757 OLR458739:OLR458757 OVN458739:OVN458757 PFJ458739:PFJ458757 PPF458739:PPF458757 PZB458739:PZB458757 QIX458739:QIX458757 QST458739:QST458757 RCP458739:RCP458757 RML458739:RML458757 RWH458739:RWH458757 SGD458739:SGD458757 SPZ458739:SPZ458757 SZV458739:SZV458757 TJR458739:TJR458757 TTN458739:TTN458757 UDJ458739:UDJ458757 UNF458739:UNF458757 UXB458739:UXB458757 VGX458739:VGX458757 VQT458739:VQT458757 WAP458739:WAP458757 WKL458739:WKL458757 WUH458739:WUH458757 HV524275:HV524293 RR524275:RR524293 ABN524275:ABN524293 ALJ524275:ALJ524293 AVF524275:AVF524293 BFB524275:BFB524293 BOX524275:BOX524293 BYT524275:BYT524293 CIP524275:CIP524293 CSL524275:CSL524293 DCH524275:DCH524293 DMD524275:DMD524293 DVZ524275:DVZ524293 EFV524275:EFV524293 EPR524275:EPR524293 EZN524275:EZN524293 FJJ524275:FJJ524293 FTF524275:FTF524293 GDB524275:GDB524293 GMX524275:GMX524293 GWT524275:GWT524293 HGP524275:HGP524293 HQL524275:HQL524293 IAH524275:IAH524293 IKD524275:IKD524293 ITZ524275:ITZ524293 JDV524275:JDV524293 JNR524275:JNR524293 JXN524275:JXN524293 KHJ524275:KHJ524293 KRF524275:KRF524293 LBB524275:LBB524293 LKX524275:LKX524293 LUT524275:LUT524293 MEP524275:MEP524293 MOL524275:MOL524293 MYH524275:MYH524293 NID524275:NID524293 NRZ524275:NRZ524293 OBV524275:OBV524293 OLR524275:OLR524293 OVN524275:OVN524293 PFJ524275:PFJ524293 PPF524275:PPF524293 PZB524275:PZB524293 QIX524275:QIX524293 QST524275:QST524293 RCP524275:RCP524293 RML524275:RML524293 RWH524275:RWH524293 SGD524275:SGD524293 SPZ524275:SPZ524293 SZV524275:SZV524293 TJR524275:TJR524293 TTN524275:TTN524293 UDJ524275:UDJ524293 UNF524275:UNF524293 UXB524275:UXB524293 VGX524275:VGX524293 VQT524275:VQT524293 WAP524275:WAP524293 WKL524275:WKL524293 WUH524275:WUH524293 HV589811:HV589829 RR589811:RR589829 ABN589811:ABN589829 ALJ589811:ALJ589829 AVF589811:AVF589829 BFB589811:BFB589829 BOX589811:BOX589829 BYT589811:BYT589829 CIP589811:CIP589829 CSL589811:CSL589829 DCH589811:DCH589829 DMD589811:DMD589829 DVZ589811:DVZ589829 EFV589811:EFV589829 EPR589811:EPR589829 EZN589811:EZN589829 FJJ589811:FJJ589829 FTF589811:FTF589829 GDB589811:GDB589829 GMX589811:GMX589829 GWT589811:GWT589829 HGP589811:HGP589829 HQL589811:HQL589829 IAH589811:IAH589829 IKD589811:IKD589829 ITZ589811:ITZ589829 JDV589811:JDV589829 JNR589811:JNR589829 JXN589811:JXN589829 KHJ589811:KHJ589829 KRF589811:KRF589829 LBB589811:LBB589829 LKX589811:LKX589829 LUT589811:LUT589829 MEP589811:MEP589829 MOL589811:MOL589829 MYH589811:MYH589829 NID589811:NID589829 NRZ589811:NRZ589829 OBV589811:OBV589829 OLR589811:OLR589829 OVN589811:OVN589829 PFJ589811:PFJ589829 PPF589811:PPF589829 PZB589811:PZB589829 QIX589811:QIX589829 QST589811:QST589829 RCP589811:RCP589829 RML589811:RML589829 RWH589811:RWH589829 SGD589811:SGD589829 SPZ589811:SPZ589829 SZV589811:SZV589829 TJR589811:TJR589829 TTN589811:TTN589829 UDJ589811:UDJ589829 UNF589811:UNF589829 UXB589811:UXB589829 VGX589811:VGX589829 VQT589811:VQT589829 WAP589811:WAP589829 WKL589811:WKL589829 WUH589811:WUH589829 HV655347:HV655365 RR655347:RR655365 ABN655347:ABN655365 ALJ655347:ALJ655365 AVF655347:AVF655365 BFB655347:BFB655365 BOX655347:BOX655365 BYT655347:BYT655365 CIP655347:CIP655365 CSL655347:CSL655365 DCH655347:DCH655365 DMD655347:DMD655365 DVZ655347:DVZ655365 EFV655347:EFV655365 EPR655347:EPR655365 EZN655347:EZN655365 FJJ655347:FJJ655365 FTF655347:FTF655365 GDB655347:GDB655365 GMX655347:GMX655365 GWT655347:GWT655365 HGP655347:HGP655365 HQL655347:HQL655365 IAH655347:IAH655365 IKD655347:IKD655365 ITZ655347:ITZ655365 JDV655347:JDV655365 JNR655347:JNR655365 JXN655347:JXN655365 KHJ655347:KHJ655365 KRF655347:KRF655365 LBB655347:LBB655365 LKX655347:LKX655365 LUT655347:LUT655365 MEP655347:MEP655365 MOL655347:MOL655365 MYH655347:MYH655365 NID655347:NID655365 NRZ655347:NRZ655365 OBV655347:OBV655365 OLR655347:OLR655365 OVN655347:OVN655365 PFJ655347:PFJ655365 PPF655347:PPF655365 PZB655347:PZB655365 QIX655347:QIX655365 QST655347:QST655365 RCP655347:RCP655365 RML655347:RML655365 RWH655347:RWH655365 SGD655347:SGD655365 SPZ655347:SPZ655365 SZV655347:SZV655365 TJR655347:TJR655365 TTN655347:TTN655365 UDJ655347:UDJ655365 UNF655347:UNF655365 UXB655347:UXB655365 VGX655347:VGX655365 VQT655347:VQT655365 WAP655347:WAP655365 WKL655347:WKL655365 WUH655347:WUH655365 HV720883:HV720901 RR720883:RR720901 ABN720883:ABN720901 ALJ720883:ALJ720901 AVF720883:AVF720901 BFB720883:BFB720901 BOX720883:BOX720901 BYT720883:BYT720901 CIP720883:CIP720901 CSL720883:CSL720901 DCH720883:DCH720901 DMD720883:DMD720901 DVZ720883:DVZ720901 EFV720883:EFV720901 EPR720883:EPR720901 EZN720883:EZN720901 FJJ720883:FJJ720901 FTF720883:FTF720901 GDB720883:GDB720901 GMX720883:GMX720901 GWT720883:GWT720901 HGP720883:HGP720901 HQL720883:HQL720901 IAH720883:IAH720901 IKD720883:IKD720901 ITZ720883:ITZ720901 JDV720883:JDV720901 JNR720883:JNR720901 JXN720883:JXN720901 KHJ720883:KHJ720901 KRF720883:KRF720901 LBB720883:LBB720901 LKX720883:LKX720901 LUT720883:LUT720901 MEP720883:MEP720901 MOL720883:MOL720901 MYH720883:MYH720901 NID720883:NID720901 NRZ720883:NRZ720901 OBV720883:OBV720901 OLR720883:OLR720901 OVN720883:OVN720901 PFJ720883:PFJ720901 PPF720883:PPF720901 PZB720883:PZB720901 QIX720883:QIX720901 QST720883:QST720901 RCP720883:RCP720901 RML720883:RML720901 RWH720883:RWH720901 SGD720883:SGD720901 SPZ720883:SPZ720901 SZV720883:SZV720901 TJR720883:TJR720901 TTN720883:TTN720901 UDJ720883:UDJ720901 UNF720883:UNF720901 UXB720883:UXB720901 VGX720883:VGX720901 VQT720883:VQT720901 WAP720883:WAP720901 WKL720883:WKL720901 WUH720883:WUH720901 HV786419:HV786437 RR786419:RR786437 ABN786419:ABN786437 ALJ786419:ALJ786437 AVF786419:AVF786437 BFB786419:BFB786437 BOX786419:BOX786437 BYT786419:BYT786437 CIP786419:CIP786437 CSL786419:CSL786437 DCH786419:DCH786437 DMD786419:DMD786437 DVZ786419:DVZ786437 EFV786419:EFV786437 EPR786419:EPR786437 EZN786419:EZN786437 FJJ786419:FJJ786437 FTF786419:FTF786437 GDB786419:GDB786437 GMX786419:GMX786437 GWT786419:GWT786437 HGP786419:HGP786437 HQL786419:HQL786437 IAH786419:IAH786437 IKD786419:IKD786437 ITZ786419:ITZ786437 JDV786419:JDV786437 JNR786419:JNR786437 JXN786419:JXN786437 KHJ786419:KHJ786437 KRF786419:KRF786437 LBB786419:LBB786437 LKX786419:LKX786437 LUT786419:LUT786437 MEP786419:MEP786437 MOL786419:MOL786437 MYH786419:MYH786437 NID786419:NID786437 NRZ786419:NRZ786437 OBV786419:OBV786437 OLR786419:OLR786437 OVN786419:OVN786437 PFJ786419:PFJ786437 PPF786419:PPF786437 PZB786419:PZB786437 QIX786419:QIX786437 QST786419:QST786437 RCP786419:RCP786437 RML786419:RML786437 RWH786419:RWH786437 SGD786419:SGD786437 SPZ786419:SPZ786437 SZV786419:SZV786437 TJR786419:TJR786437 TTN786419:TTN786437 UDJ786419:UDJ786437 UNF786419:UNF786437 UXB786419:UXB786437 VGX786419:VGX786437 VQT786419:VQT786437 WAP786419:WAP786437 WKL786419:WKL786437 WUH786419:WUH786437 HV851955:HV851973 RR851955:RR851973 ABN851955:ABN851973 ALJ851955:ALJ851973 AVF851955:AVF851973 BFB851955:BFB851973 BOX851955:BOX851973 BYT851955:BYT851973 CIP851955:CIP851973 CSL851955:CSL851973 DCH851955:DCH851973 DMD851955:DMD851973 DVZ851955:DVZ851973 EFV851955:EFV851973 EPR851955:EPR851973 EZN851955:EZN851973 FJJ851955:FJJ851973 FTF851955:FTF851973 GDB851955:GDB851973 GMX851955:GMX851973 GWT851955:GWT851973 HGP851955:HGP851973 HQL851955:HQL851973 IAH851955:IAH851973 IKD851955:IKD851973 ITZ851955:ITZ851973 JDV851955:JDV851973 JNR851955:JNR851973 JXN851955:JXN851973 KHJ851955:KHJ851973 KRF851955:KRF851973 LBB851955:LBB851973 LKX851955:LKX851973 LUT851955:LUT851973 MEP851955:MEP851973 MOL851955:MOL851973 MYH851955:MYH851973 NID851955:NID851973 NRZ851955:NRZ851973 OBV851955:OBV851973 OLR851955:OLR851973 OVN851955:OVN851973 PFJ851955:PFJ851973 PPF851955:PPF851973 PZB851955:PZB851973 QIX851955:QIX851973 QST851955:QST851973 RCP851955:RCP851973 RML851955:RML851973 RWH851955:RWH851973 SGD851955:SGD851973 SPZ851955:SPZ851973 SZV851955:SZV851973 TJR851955:TJR851973 TTN851955:TTN851973 UDJ851955:UDJ851973 UNF851955:UNF851973 UXB851955:UXB851973 VGX851955:VGX851973 VQT851955:VQT851973 WAP851955:WAP851973 WKL851955:WKL851973 WUH851955:WUH851973 HV917491:HV917509 RR917491:RR917509 ABN917491:ABN917509 ALJ917491:ALJ917509 AVF917491:AVF917509 BFB917491:BFB917509 BOX917491:BOX917509 BYT917491:BYT917509 CIP917491:CIP917509 CSL917491:CSL917509 DCH917491:DCH917509 DMD917491:DMD917509 DVZ917491:DVZ917509 EFV917491:EFV917509 EPR917491:EPR917509 EZN917491:EZN917509 FJJ917491:FJJ917509 FTF917491:FTF917509 GDB917491:GDB917509 GMX917491:GMX917509 GWT917491:GWT917509 HGP917491:HGP917509 HQL917491:HQL917509 IAH917491:IAH917509 IKD917491:IKD917509 ITZ917491:ITZ917509 JDV917491:JDV917509 JNR917491:JNR917509 JXN917491:JXN917509 KHJ917491:KHJ917509 KRF917491:KRF917509 LBB917491:LBB917509 LKX917491:LKX917509 LUT917491:LUT917509 MEP917491:MEP917509 MOL917491:MOL917509 MYH917491:MYH917509 NID917491:NID917509 NRZ917491:NRZ917509 OBV917491:OBV917509 OLR917491:OLR917509 OVN917491:OVN917509 PFJ917491:PFJ917509 PPF917491:PPF917509 PZB917491:PZB917509 QIX917491:QIX917509 QST917491:QST917509 RCP917491:RCP917509 RML917491:RML917509 RWH917491:RWH917509 SGD917491:SGD917509 SPZ917491:SPZ917509 SZV917491:SZV917509 TJR917491:TJR917509 TTN917491:TTN917509 UDJ917491:UDJ917509 UNF917491:UNF917509 UXB917491:UXB917509 VGX917491:VGX917509 VQT917491:VQT917509 WAP917491:WAP917509 WKL917491:WKL917509 WUH917491:WUH917509 HV983027:HV983045 RR983027:RR983045 ABN983027:ABN983045 ALJ983027:ALJ983045 AVF983027:AVF983045 BFB983027:BFB983045 BOX983027:BOX983045 BYT983027:BYT983045 CIP983027:CIP983045 CSL983027:CSL983045 DCH983027:DCH983045 DMD983027:DMD983045 DVZ983027:DVZ983045 EFV983027:EFV983045 EPR983027:EPR983045 EZN983027:EZN983045 FJJ983027:FJJ983045 FTF983027:FTF983045 GDB983027:GDB983045 GMX983027:GMX983045 GWT983027:GWT983045 HGP983027:HGP983045 HQL983027:HQL983045 IAH983027:IAH983045 IKD983027:IKD983045 ITZ983027:ITZ983045 JDV983027:JDV983045 JNR983027:JNR983045 JXN983027:JXN983045 KHJ983027:KHJ983045 KRF983027:KRF983045 LBB983027:LBB983045 LKX983027:LKX983045 LUT983027:LUT983045 MEP983027:MEP983045 MOL983027:MOL983045 MYH983027:MYH983045 NID983027:NID983045 NRZ983027:NRZ983045 OBV983027:OBV983045 OLR983027:OLR983045 OVN983027:OVN983045 PFJ983027:PFJ983045 PPF983027:PPF983045 PZB983027:PZB983045 QIX983027:QIX983045 QST983027:QST983045 RCP983027:RCP983045 RML983027:RML983045 RWH983027:RWH983045 SGD983027:SGD983045 SPZ983027:SPZ983045 SZV983027:SZV983045 TJR983027:TJR983045 TTN983027:TTN983045 UDJ983027:UDJ983045 UNF983027:UNF983045 UXB983027:UXB983045 VGX983027:VGX983045 VQT983027:VQT983045 WAP983027:WAP983045 WKL983027:WKL983045 WUH983027:WUH983045 WUH7:WUH19 WKL7:WKL19 WAP7:WAP19 VQT7:VQT19 VGX7:VGX19 UXB7:UXB19 UNF7:UNF19 UDJ7:UDJ19 TTN7:TTN19 TJR7:TJR19 SZV7:SZV19 SPZ7:SPZ19 SGD7:SGD19 RWH7:RWH19 RML7:RML19 RCP7:RCP19 QST7:QST19 QIX7:QIX19 PZB7:PZB19 PPF7:PPF19 PFJ7:PFJ19 OVN7:OVN19 OLR7:OLR19 OBV7:OBV19 NRZ7:NRZ19 NID7:NID19 MYH7:MYH19 MOL7:MOL19 MEP7:MEP19 LUT7:LUT19 LKX7:LKX19 LBB7:LBB19 KRF7:KRF19 KHJ7:KHJ19 JXN7:JXN19 JNR7:JNR19 JDV7:JDV19 ITZ7:ITZ19 IKD7:IKD19 IAH7:IAH19 HQL7:HQL19 HGP7:HGP19 GWT7:GWT19 GMX7:GMX19 GDB7:GDB19 FTF7:FTF19 FJJ7:FJJ19 EZN7:EZN19 EPR7:EPR19 EFV7:EFV19 DVZ7:DVZ19 DMD7:DMD19 DCH7:DCH19 CSL7:CSL19 CIP7:CIP19 BYT7:BYT19 BOX7:BOX19 BFB7:BFB19 AVF7:AVF19 ALJ7:ALJ19 ABN7:ABN19 RR7:RR19 HV7:HV19" xr:uid="{00000000-0002-0000-0A00-000003000000}">
      <formula1>"12,6,4,3,2,1"</formula1>
    </dataValidation>
    <dataValidation type="list" allowBlank="1" showInputMessage="1" showErrorMessage="1" sqref="HW65523:HW65541 RS65523:RS65541 ABO65523:ABO65541 ALK65523:ALK65541 AVG65523:AVG65541 BFC65523:BFC65541 BOY65523:BOY65541 BYU65523:BYU65541 CIQ65523:CIQ65541 CSM65523:CSM65541 DCI65523:DCI65541 DME65523:DME65541 DWA65523:DWA65541 EFW65523:EFW65541 EPS65523:EPS65541 EZO65523:EZO65541 FJK65523:FJK65541 FTG65523:FTG65541 GDC65523:GDC65541 GMY65523:GMY65541 GWU65523:GWU65541 HGQ65523:HGQ65541 HQM65523:HQM65541 IAI65523:IAI65541 IKE65523:IKE65541 IUA65523:IUA65541 JDW65523:JDW65541 JNS65523:JNS65541 JXO65523:JXO65541 KHK65523:KHK65541 KRG65523:KRG65541 LBC65523:LBC65541 LKY65523:LKY65541 LUU65523:LUU65541 MEQ65523:MEQ65541 MOM65523:MOM65541 MYI65523:MYI65541 NIE65523:NIE65541 NSA65523:NSA65541 OBW65523:OBW65541 OLS65523:OLS65541 OVO65523:OVO65541 PFK65523:PFK65541 PPG65523:PPG65541 PZC65523:PZC65541 QIY65523:QIY65541 QSU65523:QSU65541 RCQ65523:RCQ65541 RMM65523:RMM65541 RWI65523:RWI65541 SGE65523:SGE65541 SQA65523:SQA65541 SZW65523:SZW65541 TJS65523:TJS65541 TTO65523:TTO65541 UDK65523:UDK65541 UNG65523:UNG65541 UXC65523:UXC65541 VGY65523:VGY65541 VQU65523:VQU65541 WAQ65523:WAQ65541 WKM65523:WKM65541 WUI65523:WUI65541 HW131059:HW131077 RS131059:RS131077 ABO131059:ABO131077 ALK131059:ALK131077 AVG131059:AVG131077 BFC131059:BFC131077 BOY131059:BOY131077 BYU131059:BYU131077 CIQ131059:CIQ131077 CSM131059:CSM131077 DCI131059:DCI131077 DME131059:DME131077 DWA131059:DWA131077 EFW131059:EFW131077 EPS131059:EPS131077 EZO131059:EZO131077 FJK131059:FJK131077 FTG131059:FTG131077 GDC131059:GDC131077 GMY131059:GMY131077 GWU131059:GWU131077 HGQ131059:HGQ131077 HQM131059:HQM131077 IAI131059:IAI131077 IKE131059:IKE131077 IUA131059:IUA131077 JDW131059:JDW131077 JNS131059:JNS131077 JXO131059:JXO131077 KHK131059:KHK131077 KRG131059:KRG131077 LBC131059:LBC131077 LKY131059:LKY131077 LUU131059:LUU131077 MEQ131059:MEQ131077 MOM131059:MOM131077 MYI131059:MYI131077 NIE131059:NIE131077 NSA131059:NSA131077 OBW131059:OBW131077 OLS131059:OLS131077 OVO131059:OVO131077 PFK131059:PFK131077 PPG131059:PPG131077 PZC131059:PZC131077 QIY131059:QIY131077 QSU131059:QSU131077 RCQ131059:RCQ131077 RMM131059:RMM131077 RWI131059:RWI131077 SGE131059:SGE131077 SQA131059:SQA131077 SZW131059:SZW131077 TJS131059:TJS131077 TTO131059:TTO131077 UDK131059:UDK131077 UNG131059:UNG131077 UXC131059:UXC131077 VGY131059:VGY131077 VQU131059:VQU131077 WAQ131059:WAQ131077 WKM131059:WKM131077 WUI131059:WUI131077 HW196595:HW196613 RS196595:RS196613 ABO196595:ABO196613 ALK196595:ALK196613 AVG196595:AVG196613 BFC196595:BFC196613 BOY196595:BOY196613 BYU196595:BYU196613 CIQ196595:CIQ196613 CSM196595:CSM196613 DCI196595:DCI196613 DME196595:DME196613 DWA196595:DWA196613 EFW196595:EFW196613 EPS196595:EPS196613 EZO196595:EZO196613 FJK196595:FJK196613 FTG196595:FTG196613 GDC196595:GDC196613 GMY196595:GMY196613 GWU196595:GWU196613 HGQ196595:HGQ196613 HQM196595:HQM196613 IAI196595:IAI196613 IKE196595:IKE196613 IUA196595:IUA196613 JDW196595:JDW196613 JNS196595:JNS196613 JXO196595:JXO196613 KHK196595:KHK196613 KRG196595:KRG196613 LBC196595:LBC196613 LKY196595:LKY196613 LUU196595:LUU196613 MEQ196595:MEQ196613 MOM196595:MOM196613 MYI196595:MYI196613 NIE196595:NIE196613 NSA196595:NSA196613 OBW196595:OBW196613 OLS196595:OLS196613 OVO196595:OVO196613 PFK196595:PFK196613 PPG196595:PPG196613 PZC196595:PZC196613 QIY196595:QIY196613 QSU196595:QSU196613 RCQ196595:RCQ196613 RMM196595:RMM196613 RWI196595:RWI196613 SGE196595:SGE196613 SQA196595:SQA196613 SZW196595:SZW196613 TJS196595:TJS196613 TTO196595:TTO196613 UDK196595:UDK196613 UNG196595:UNG196613 UXC196595:UXC196613 VGY196595:VGY196613 VQU196595:VQU196613 WAQ196595:WAQ196613 WKM196595:WKM196613 WUI196595:WUI196613 HW262131:HW262149 RS262131:RS262149 ABO262131:ABO262149 ALK262131:ALK262149 AVG262131:AVG262149 BFC262131:BFC262149 BOY262131:BOY262149 BYU262131:BYU262149 CIQ262131:CIQ262149 CSM262131:CSM262149 DCI262131:DCI262149 DME262131:DME262149 DWA262131:DWA262149 EFW262131:EFW262149 EPS262131:EPS262149 EZO262131:EZO262149 FJK262131:FJK262149 FTG262131:FTG262149 GDC262131:GDC262149 GMY262131:GMY262149 GWU262131:GWU262149 HGQ262131:HGQ262149 HQM262131:HQM262149 IAI262131:IAI262149 IKE262131:IKE262149 IUA262131:IUA262149 JDW262131:JDW262149 JNS262131:JNS262149 JXO262131:JXO262149 KHK262131:KHK262149 KRG262131:KRG262149 LBC262131:LBC262149 LKY262131:LKY262149 LUU262131:LUU262149 MEQ262131:MEQ262149 MOM262131:MOM262149 MYI262131:MYI262149 NIE262131:NIE262149 NSA262131:NSA262149 OBW262131:OBW262149 OLS262131:OLS262149 OVO262131:OVO262149 PFK262131:PFK262149 PPG262131:PPG262149 PZC262131:PZC262149 QIY262131:QIY262149 QSU262131:QSU262149 RCQ262131:RCQ262149 RMM262131:RMM262149 RWI262131:RWI262149 SGE262131:SGE262149 SQA262131:SQA262149 SZW262131:SZW262149 TJS262131:TJS262149 TTO262131:TTO262149 UDK262131:UDK262149 UNG262131:UNG262149 UXC262131:UXC262149 VGY262131:VGY262149 VQU262131:VQU262149 WAQ262131:WAQ262149 WKM262131:WKM262149 WUI262131:WUI262149 HW327667:HW327685 RS327667:RS327685 ABO327667:ABO327685 ALK327667:ALK327685 AVG327667:AVG327685 BFC327667:BFC327685 BOY327667:BOY327685 BYU327667:BYU327685 CIQ327667:CIQ327685 CSM327667:CSM327685 DCI327667:DCI327685 DME327667:DME327685 DWA327667:DWA327685 EFW327667:EFW327685 EPS327667:EPS327685 EZO327667:EZO327685 FJK327667:FJK327685 FTG327667:FTG327685 GDC327667:GDC327685 GMY327667:GMY327685 GWU327667:GWU327685 HGQ327667:HGQ327685 HQM327667:HQM327685 IAI327667:IAI327685 IKE327667:IKE327685 IUA327667:IUA327685 JDW327667:JDW327685 JNS327667:JNS327685 JXO327667:JXO327685 KHK327667:KHK327685 KRG327667:KRG327685 LBC327667:LBC327685 LKY327667:LKY327685 LUU327667:LUU327685 MEQ327667:MEQ327685 MOM327667:MOM327685 MYI327667:MYI327685 NIE327667:NIE327685 NSA327667:NSA327685 OBW327667:OBW327685 OLS327667:OLS327685 OVO327667:OVO327685 PFK327667:PFK327685 PPG327667:PPG327685 PZC327667:PZC327685 QIY327667:QIY327685 QSU327667:QSU327685 RCQ327667:RCQ327685 RMM327667:RMM327685 RWI327667:RWI327685 SGE327667:SGE327685 SQA327667:SQA327685 SZW327667:SZW327685 TJS327667:TJS327685 TTO327667:TTO327685 UDK327667:UDK327685 UNG327667:UNG327685 UXC327667:UXC327685 VGY327667:VGY327685 VQU327667:VQU327685 WAQ327667:WAQ327685 WKM327667:WKM327685 WUI327667:WUI327685 HW393203:HW393221 RS393203:RS393221 ABO393203:ABO393221 ALK393203:ALK393221 AVG393203:AVG393221 BFC393203:BFC393221 BOY393203:BOY393221 BYU393203:BYU393221 CIQ393203:CIQ393221 CSM393203:CSM393221 DCI393203:DCI393221 DME393203:DME393221 DWA393203:DWA393221 EFW393203:EFW393221 EPS393203:EPS393221 EZO393203:EZO393221 FJK393203:FJK393221 FTG393203:FTG393221 GDC393203:GDC393221 GMY393203:GMY393221 GWU393203:GWU393221 HGQ393203:HGQ393221 HQM393203:HQM393221 IAI393203:IAI393221 IKE393203:IKE393221 IUA393203:IUA393221 JDW393203:JDW393221 JNS393203:JNS393221 JXO393203:JXO393221 KHK393203:KHK393221 KRG393203:KRG393221 LBC393203:LBC393221 LKY393203:LKY393221 LUU393203:LUU393221 MEQ393203:MEQ393221 MOM393203:MOM393221 MYI393203:MYI393221 NIE393203:NIE393221 NSA393203:NSA393221 OBW393203:OBW393221 OLS393203:OLS393221 OVO393203:OVO393221 PFK393203:PFK393221 PPG393203:PPG393221 PZC393203:PZC393221 QIY393203:QIY393221 QSU393203:QSU393221 RCQ393203:RCQ393221 RMM393203:RMM393221 RWI393203:RWI393221 SGE393203:SGE393221 SQA393203:SQA393221 SZW393203:SZW393221 TJS393203:TJS393221 TTO393203:TTO393221 UDK393203:UDK393221 UNG393203:UNG393221 UXC393203:UXC393221 VGY393203:VGY393221 VQU393203:VQU393221 WAQ393203:WAQ393221 WKM393203:WKM393221 WUI393203:WUI393221 HW458739:HW458757 RS458739:RS458757 ABO458739:ABO458757 ALK458739:ALK458757 AVG458739:AVG458757 BFC458739:BFC458757 BOY458739:BOY458757 BYU458739:BYU458757 CIQ458739:CIQ458757 CSM458739:CSM458757 DCI458739:DCI458757 DME458739:DME458757 DWA458739:DWA458757 EFW458739:EFW458757 EPS458739:EPS458757 EZO458739:EZO458757 FJK458739:FJK458757 FTG458739:FTG458757 GDC458739:GDC458757 GMY458739:GMY458757 GWU458739:GWU458757 HGQ458739:HGQ458757 HQM458739:HQM458757 IAI458739:IAI458757 IKE458739:IKE458757 IUA458739:IUA458757 JDW458739:JDW458757 JNS458739:JNS458757 JXO458739:JXO458757 KHK458739:KHK458757 KRG458739:KRG458757 LBC458739:LBC458757 LKY458739:LKY458757 LUU458739:LUU458757 MEQ458739:MEQ458757 MOM458739:MOM458757 MYI458739:MYI458757 NIE458739:NIE458757 NSA458739:NSA458757 OBW458739:OBW458757 OLS458739:OLS458757 OVO458739:OVO458757 PFK458739:PFK458757 PPG458739:PPG458757 PZC458739:PZC458757 QIY458739:QIY458757 QSU458739:QSU458757 RCQ458739:RCQ458757 RMM458739:RMM458757 RWI458739:RWI458757 SGE458739:SGE458757 SQA458739:SQA458757 SZW458739:SZW458757 TJS458739:TJS458757 TTO458739:TTO458757 UDK458739:UDK458757 UNG458739:UNG458757 UXC458739:UXC458757 VGY458739:VGY458757 VQU458739:VQU458757 WAQ458739:WAQ458757 WKM458739:WKM458757 WUI458739:WUI458757 HW524275:HW524293 RS524275:RS524293 ABO524275:ABO524293 ALK524275:ALK524293 AVG524275:AVG524293 BFC524275:BFC524293 BOY524275:BOY524293 BYU524275:BYU524293 CIQ524275:CIQ524293 CSM524275:CSM524293 DCI524275:DCI524293 DME524275:DME524293 DWA524275:DWA524293 EFW524275:EFW524293 EPS524275:EPS524293 EZO524275:EZO524293 FJK524275:FJK524293 FTG524275:FTG524293 GDC524275:GDC524293 GMY524275:GMY524293 GWU524275:GWU524293 HGQ524275:HGQ524293 HQM524275:HQM524293 IAI524275:IAI524293 IKE524275:IKE524293 IUA524275:IUA524293 JDW524275:JDW524293 JNS524275:JNS524293 JXO524275:JXO524293 KHK524275:KHK524293 KRG524275:KRG524293 LBC524275:LBC524293 LKY524275:LKY524293 LUU524275:LUU524293 MEQ524275:MEQ524293 MOM524275:MOM524293 MYI524275:MYI524293 NIE524275:NIE524293 NSA524275:NSA524293 OBW524275:OBW524293 OLS524275:OLS524293 OVO524275:OVO524293 PFK524275:PFK524293 PPG524275:PPG524293 PZC524275:PZC524293 QIY524275:QIY524293 QSU524275:QSU524293 RCQ524275:RCQ524293 RMM524275:RMM524293 RWI524275:RWI524293 SGE524275:SGE524293 SQA524275:SQA524293 SZW524275:SZW524293 TJS524275:TJS524293 TTO524275:TTO524293 UDK524275:UDK524293 UNG524275:UNG524293 UXC524275:UXC524293 VGY524275:VGY524293 VQU524275:VQU524293 WAQ524275:WAQ524293 WKM524275:WKM524293 WUI524275:WUI524293 HW589811:HW589829 RS589811:RS589829 ABO589811:ABO589829 ALK589811:ALK589829 AVG589811:AVG589829 BFC589811:BFC589829 BOY589811:BOY589829 BYU589811:BYU589829 CIQ589811:CIQ589829 CSM589811:CSM589829 DCI589811:DCI589829 DME589811:DME589829 DWA589811:DWA589829 EFW589811:EFW589829 EPS589811:EPS589829 EZO589811:EZO589829 FJK589811:FJK589829 FTG589811:FTG589829 GDC589811:GDC589829 GMY589811:GMY589829 GWU589811:GWU589829 HGQ589811:HGQ589829 HQM589811:HQM589829 IAI589811:IAI589829 IKE589811:IKE589829 IUA589811:IUA589829 JDW589811:JDW589829 JNS589811:JNS589829 JXO589811:JXO589829 KHK589811:KHK589829 KRG589811:KRG589829 LBC589811:LBC589829 LKY589811:LKY589829 LUU589811:LUU589829 MEQ589811:MEQ589829 MOM589811:MOM589829 MYI589811:MYI589829 NIE589811:NIE589829 NSA589811:NSA589829 OBW589811:OBW589829 OLS589811:OLS589829 OVO589811:OVO589829 PFK589811:PFK589829 PPG589811:PPG589829 PZC589811:PZC589829 QIY589811:QIY589829 QSU589811:QSU589829 RCQ589811:RCQ589829 RMM589811:RMM589829 RWI589811:RWI589829 SGE589811:SGE589829 SQA589811:SQA589829 SZW589811:SZW589829 TJS589811:TJS589829 TTO589811:TTO589829 UDK589811:UDK589829 UNG589811:UNG589829 UXC589811:UXC589829 VGY589811:VGY589829 VQU589811:VQU589829 WAQ589811:WAQ589829 WKM589811:WKM589829 WUI589811:WUI589829 HW655347:HW655365 RS655347:RS655365 ABO655347:ABO655365 ALK655347:ALK655365 AVG655347:AVG655365 BFC655347:BFC655365 BOY655347:BOY655365 BYU655347:BYU655365 CIQ655347:CIQ655365 CSM655347:CSM655365 DCI655347:DCI655365 DME655347:DME655365 DWA655347:DWA655365 EFW655347:EFW655365 EPS655347:EPS655365 EZO655347:EZO655365 FJK655347:FJK655365 FTG655347:FTG655365 GDC655347:GDC655365 GMY655347:GMY655365 GWU655347:GWU655365 HGQ655347:HGQ655365 HQM655347:HQM655365 IAI655347:IAI655365 IKE655347:IKE655365 IUA655347:IUA655365 JDW655347:JDW655365 JNS655347:JNS655365 JXO655347:JXO655365 KHK655347:KHK655365 KRG655347:KRG655365 LBC655347:LBC655365 LKY655347:LKY655365 LUU655347:LUU655365 MEQ655347:MEQ655365 MOM655347:MOM655365 MYI655347:MYI655365 NIE655347:NIE655365 NSA655347:NSA655365 OBW655347:OBW655365 OLS655347:OLS655365 OVO655347:OVO655365 PFK655347:PFK655365 PPG655347:PPG655365 PZC655347:PZC655365 QIY655347:QIY655365 QSU655347:QSU655365 RCQ655347:RCQ655365 RMM655347:RMM655365 RWI655347:RWI655365 SGE655347:SGE655365 SQA655347:SQA655365 SZW655347:SZW655365 TJS655347:TJS655365 TTO655347:TTO655365 UDK655347:UDK655365 UNG655347:UNG655365 UXC655347:UXC655365 VGY655347:VGY655365 VQU655347:VQU655365 WAQ655347:WAQ655365 WKM655347:WKM655365 WUI655347:WUI655365 HW720883:HW720901 RS720883:RS720901 ABO720883:ABO720901 ALK720883:ALK720901 AVG720883:AVG720901 BFC720883:BFC720901 BOY720883:BOY720901 BYU720883:BYU720901 CIQ720883:CIQ720901 CSM720883:CSM720901 DCI720883:DCI720901 DME720883:DME720901 DWA720883:DWA720901 EFW720883:EFW720901 EPS720883:EPS720901 EZO720883:EZO720901 FJK720883:FJK720901 FTG720883:FTG720901 GDC720883:GDC720901 GMY720883:GMY720901 GWU720883:GWU720901 HGQ720883:HGQ720901 HQM720883:HQM720901 IAI720883:IAI720901 IKE720883:IKE720901 IUA720883:IUA720901 JDW720883:JDW720901 JNS720883:JNS720901 JXO720883:JXO720901 KHK720883:KHK720901 KRG720883:KRG720901 LBC720883:LBC720901 LKY720883:LKY720901 LUU720883:LUU720901 MEQ720883:MEQ720901 MOM720883:MOM720901 MYI720883:MYI720901 NIE720883:NIE720901 NSA720883:NSA720901 OBW720883:OBW720901 OLS720883:OLS720901 OVO720883:OVO720901 PFK720883:PFK720901 PPG720883:PPG720901 PZC720883:PZC720901 QIY720883:QIY720901 QSU720883:QSU720901 RCQ720883:RCQ720901 RMM720883:RMM720901 RWI720883:RWI720901 SGE720883:SGE720901 SQA720883:SQA720901 SZW720883:SZW720901 TJS720883:TJS720901 TTO720883:TTO720901 UDK720883:UDK720901 UNG720883:UNG720901 UXC720883:UXC720901 VGY720883:VGY720901 VQU720883:VQU720901 WAQ720883:WAQ720901 WKM720883:WKM720901 WUI720883:WUI720901 HW786419:HW786437 RS786419:RS786437 ABO786419:ABO786437 ALK786419:ALK786437 AVG786419:AVG786437 BFC786419:BFC786437 BOY786419:BOY786437 BYU786419:BYU786437 CIQ786419:CIQ786437 CSM786419:CSM786437 DCI786419:DCI786437 DME786419:DME786437 DWA786419:DWA786437 EFW786419:EFW786437 EPS786419:EPS786437 EZO786419:EZO786437 FJK786419:FJK786437 FTG786419:FTG786437 GDC786419:GDC786437 GMY786419:GMY786437 GWU786419:GWU786437 HGQ786419:HGQ786437 HQM786419:HQM786437 IAI786419:IAI786437 IKE786419:IKE786437 IUA786419:IUA786437 JDW786419:JDW786437 JNS786419:JNS786437 JXO786419:JXO786437 KHK786419:KHK786437 KRG786419:KRG786437 LBC786419:LBC786437 LKY786419:LKY786437 LUU786419:LUU786437 MEQ786419:MEQ786437 MOM786419:MOM786437 MYI786419:MYI786437 NIE786419:NIE786437 NSA786419:NSA786437 OBW786419:OBW786437 OLS786419:OLS786437 OVO786419:OVO786437 PFK786419:PFK786437 PPG786419:PPG786437 PZC786419:PZC786437 QIY786419:QIY786437 QSU786419:QSU786437 RCQ786419:RCQ786437 RMM786419:RMM786437 RWI786419:RWI786437 SGE786419:SGE786437 SQA786419:SQA786437 SZW786419:SZW786437 TJS786419:TJS786437 TTO786419:TTO786437 UDK786419:UDK786437 UNG786419:UNG786437 UXC786419:UXC786437 VGY786419:VGY786437 VQU786419:VQU786437 WAQ786419:WAQ786437 WKM786419:WKM786437 WUI786419:WUI786437 HW851955:HW851973 RS851955:RS851973 ABO851955:ABO851973 ALK851955:ALK851973 AVG851955:AVG851973 BFC851955:BFC851973 BOY851955:BOY851973 BYU851955:BYU851973 CIQ851955:CIQ851973 CSM851955:CSM851973 DCI851955:DCI851973 DME851955:DME851973 DWA851955:DWA851973 EFW851955:EFW851973 EPS851955:EPS851973 EZO851955:EZO851973 FJK851955:FJK851973 FTG851955:FTG851973 GDC851955:GDC851973 GMY851955:GMY851973 GWU851955:GWU851973 HGQ851955:HGQ851973 HQM851955:HQM851973 IAI851955:IAI851973 IKE851955:IKE851973 IUA851955:IUA851973 JDW851955:JDW851973 JNS851955:JNS851973 JXO851955:JXO851973 KHK851955:KHK851973 KRG851955:KRG851973 LBC851955:LBC851973 LKY851955:LKY851973 LUU851955:LUU851973 MEQ851955:MEQ851973 MOM851955:MOM851973 MYI851955:MYI851973 NIE851955:NIE851973 NSA851955:NSA851973 OBW851955:OBW851973 OLS851955:OLS851973 OVO851955:OVO851973 PFK851955:PFK851973 PPG851955:PPG851973 PZC851955:PZC851973 QIY851955:QIY851973 QSU851955:QSU851973 RCQ851955:RCQ851973 RMM851955:RMM851973 RWI851955:RWI851973 SGE851955:SGE851973 SQA851955:SQA851973 SZW851955:SZW851973 TJS851955:TJS851973 TTO851955:TTO851973 UDK851955:UDK851973 UNG851955:UNG851973 UXC851955:UXC851973 VGY851955:VGY851973 VQU851955:VQU851973 WAQ851955:WAQ851973 WKM851955:WKM851973 WUI851955:WUI851973 HW917491:HW917509 RS917491:RS917509 ABO917491:ABO917509 ALK917491:ALK917509 AVG917491:AVG917509 BFC917491:BFC917509 BOY917491:BOY917509 BYU917491:BYU917509 CIQ917491:CIQ917509 CSM917491:CSM917509 DCI917491:DCI917509 DME917491:DME917509 DWA917491:DWA917509 EFW917491:EFW917509 EPS917491:EPS917509 EZO917491:EZO917509 FJK917491:FJK917509 FTG917491:FTG917509 GDC917491:GDC917509 GMY917491:GMY917509 GWU917491:GWU917509 HGQ917491:HGQ917509 HQM917491:HQM917509 IAI917491:IAI917509 IKE917491:IKE917509 IUA917491:IUA917509 JDW917491:JDW917509 JNS917491:JNS917509 JXO917491:JXO917509 KHK917491:KHK917509 KRG917491:KRG917509 LBC917491:LBC917509 LKY917491:LKY917509 LUU917491:LUU917509 MEQ917491:MEQ917509 MOM917491:MOM917509 MYI917491:MYI917509 NIE917491:NIE917509 NSA917491:NSA917509 OBW917491:OBW917509 OLS917491:OLS917509 OVO917491:OVO917509 PFK917491:PFK917509 PPG917491:PPG917509 PZC917491:PZC917509 QIY917491:QIY917509 QSU917491:QSU917509 RCQ917491:RCQ917509 RMM917491:RMM917509 RWI917491:RWI917509 SGE917491:SGE917509 SQA917491:SQA917509 SZW917491:SZW917509 TJS917491:TJS917509 TTO917491:TTO917509 UDK917491:UDK917509 UNG917491:UNG917509 UXC917491:UXC917509 VGY917491:VGY917509 VQU917491:VQU917509 WAQ917491:WAQ917509 WKM917491:WKM917509 WUI917491:WUI917509 HW983027:HW983045 RS983027:RS983045 ABO983027:ABO983045 ALK983027:ALK983045 AVG983027:AVG983045 BFC983027:BFC983045 BOY983027:BOY983045 BYU983027:BYU983045 CIQ983027:CIQ983045 CSM983027:CSM983045 DCI983027:DCI983045 DME983027:DME983045 DWA983027:DWA983045 EFW983027:EFW983045 EPS983027:EPS983045 EZO983027:EZO983045 FJK983027:FJK983045 FTG983027:FTG983045 GDC983027:GDC983045 GMY983027:GMY983045 GWU983027:GWU983045 HGQ983027:HGQ983045 HQM983027:HQM983045 IAI983027:IAI983045 IKE983027:IKE983045 IUA983027:IUA983045 JDW983027:JDW983045 JNS983027:JNS983045 JXO983027:JXO983045 KHK983027:KHK983045 KRG983027:KRG983045 LBC983027:LBC983045 LKY983027:LKY983045 LUU983027:LUU983045 MEQ983027:MEQ983045 MOM983027:MOM983045 MYI983027:MYI983045 NIE983027:NIE983045 NSA983027:NSA983045 OBW983027:OBW983045 OLS983027:OLS983045 OVO983027:OVO983045 PFK983027:PFK983045 PPG983027:PPG983045 PZC983027:PZC983045 QIY983027:QIY983045 QSU983027:QSU983045 RCQ983027:RCQ983045 RMM983027:RMM983045 RWI983027:RWI983045 SGE983027:SGE983045 SQA983027:SQA983045 SZW983027:SZW983045 TJS983027:TJS983045 TTO983027:TTO983045 UDK983027:UDK983045 UNG983027:UNG983045 UXC983027:UXC983045 VGY983027:VGY983045 VQU983027:VQU983045 WAQ983027:WAQ983045 WKM983027:WKM983045 WUI983027:WUI983045 WUI7:WUI19 WKM7:WKM19 WAQ7:WAQ19 VQU7:VQU19 VGY7:VGY19 UXC7:UXC19 UNG7:UNG19 UDK7:UDK19 TTO7:TTO19 TJS7:TJS19 SZW7:SZW19 SQA7:SQA19 SGE7:SGE19 RWI7:RWI19 RMM7:RMM19 RCQ7:RCQ19 QSU7:QSU19 QIY7:QIY19 PZC7:PZC19 PPG7:PPG19 PFK7:PFK19 OVO7:OVO19 OLS7:OLS19 OBW7:OBW19 NSA7:NSA19 NIE7:NIE19 MYI7:MYI19 MOM7:MOM19 MEQ7:MEQ19 LUU7:LUU19 LKY7:LKY19 LBC7:LBC19 KRG7:KRG19 KHK7:KHK19 JXO7:JXO19 JNS7:JNS19 JDW7:JDW19 IUA7:IUA19 IKE7:IKE19 IAI7:IAI19 HQM7:HQM19 HGQ7:HGQ19 GWU7:GWU19 GMY7:GMY19 GDC7:GDC19 FTG7:FTG19 FJK7:FJK19 EZO7:EZO19 EPS7:EPS19 EFW7:EFW19 DWA7:DWA19 DME7:DME19 DCI7:DCI19 CSM7:CSM19 CIQ7:CIQ19 BYU7:BYU19 BOY7:BOY19 BFC7:BFC19 AVG7:AVG19 ALK7:ALK19 ABO7:ABO19 RS7:RS19 HW7:HW19" xr:uid="{00000000-0002-0000-0A00-000004000000}">
      <formula1>"Yes,No"</formula1>
    </dataValidation>
    <dataValidation allowBlank="1" showInputMessage="1" showErrorMessage="1" prompt="In this expenses sheet for year 0 all labels can be_x000a_En esta hoja de gastos fijos para el año 0 se pueden modificar las etiquetas de las distintas partidas de gastos fijos y automáticamente se transladarán a las hojas de gastos fijos de los otros dos años." sqref="A13:A19 HT13:HT19 RP13:RP19 ABL13:ABL19 ALH13:ALH19 AVD13:AVD19 BEZ13:BEZ19 BOV13:BOV19 BYR13:BYR19 CIN13:CIN19 CSJ13:CSJ19 DCF13:DCF19 DMB13:DMB19 DVX13:DVX19 EFT13:EFT19 EPP13:EPP19 EZL13:EZL19 FJH13:FJH19 FTD13:FTD19 GCZ13:GCZ19 GMV13:GMV19 GWR13:GWR19 HGN13:HGN19 HQJ13:HQJ19 IAF13:IAF19 IKB13:IKB19 ITX13:ITX19 JDT13:JDT19 JNP13:JNP19 JXL13:JXL19 KHH13:KHH19 KRD13:KRD19 LAZ13:LAZ19 LKV13:LKV19 LUR13:LUR19 MEN13:MEN19 MOJ13:MOJ19 MYF13:MYF19 NIB13:NIB19 NRX13:NRX19 OBT13:OBT19 OLP13:OLP19 OVL13:OVL19 PFH13:PFH19 PPD13:PPD19 PYZ13:PYZ19 QIV13:QIV19 QSR13:QSR19 RCN13:RCN19 RMJ13:RMJ19 RWF13:RWF19 SGB13:SGB19 SPX13:SPX19 SZT13:SZT19 TJP13:TJP19 TTL13:TTL19 UDH13:UDH19 UND13:UND19 UWZ13:UWZ19 VGV13:VGV19 VQR13:VQR19 WAN13:WAN19 WKJ13:WKJ19 WUF13:WUF19 A65536 HT65536 RP65536 ABL65536 ALH65536 AVD65536 BEZ65536 BOV65536 BYR65536 CIN65536 CSJ65536 DCF65536 DMB65536 DVX65536 EFT65536 EPP65536 EZL65536 FJH65536 FTD65536 GCZ65536 GMV65536 GWR65536 HGN65536 HQJ65536 IAF65536 IKB65536 ITX65536 JDT65536 JNP65536 JXL65536 KHH65536 KRD65536 LAZ65536 LKV65536 LUR65536 MEN65536 MOJ65536 MYF65536 NIB65536 NRX65536 OBT65536 OLP65536 OVL65536 PFH65536 PPD65536 PYZ65536 QIV65536 QSR65536 RCN65536 RMJ65536 RWF65536 SGB65536 SPX65536 SZT65536 TJP65536 TTL65536 UDH65536 UND65536 UWZ65536 VGV65536 VQR65536 WAN65536 WKJ65536 WUF65536 A131072 HT131072 RP131072 ABL131072 ALH131072 AVD131072 BEZ131072 BOV131072 BYR131072 CIN131072 CSJ131072 DCF131072 DMB131072 DVX131072 EFT131072 EPP131072 EZL131072 FJH131072 FTD131072 GCZ131072 GMV131072 GWR131072 HGN131072 HQJ131072 IAF131072 IKB131072 ITX131072 JDT131072 JNP131072 JXL131072 KHH131072 KRD131072 LAZ131072 LKV131072 LUR131072 MEN131072 MOJ131072 MYF131072 NIB131072 NRX131072 OBT131072 OLP131072 OVL131072 PFH131072 PPD131072 PYZ131072 QIV131072 QSR131072 RCN131072 RMJ131072 RWF131072 SGB131072 SPX131072 SZT131072 TJP131072 TTL131072 UDH131072 UND131072 UWZ131072 VGV131072 VQR131072 WAN131072 WKJ131072 WUF131072 A196608 HT196608 RP196608 ABL196608 ALH196608 AVD196608 BEZ196608 BOV196608 BYR196608 CIN196608 CSJ196608 DCF196608 DMB196608 DVX196608 EFT196608 EPP196608 EZL196608 FJH196608 FTD196608 GCZ196608 GMV196608 GWR196608 HGN196608 HQJ196608 IAF196608 IKB196608 ITX196608 JDT196608 JNP196608 JXL196608 KHH196608 KRD196608 LAZ196608 LKV196608 LUR196608 MEN196608 MOJ196608 MYF196608 NIB196608 NRX196608 OBT196608 OLP196608 OVL196608 PFH196608 PPD196608 PYZ196608 QIV196608 QSR196608 RCN196608 RMJ196608 RWF196608 SGB196608 SPX196608 SZT196608 TJP196608 TTL196608 UDH196608 UND196608 UWZ196608 VGV196608 VQR196608 WAN196608 WKJ196608 WUF196608 A262144 HT262144 RP262144 ABL262144 ALH262144 AVD262144 BEZ262144 BOV262144 BYR262144 CIN262144 CSJ262144 DCF262144 DMB262144 DVX262144 EFT262144 EPP262144 EZL262144 FJH262144 FTD262144 GCZ262144 GMV262144 GWR262144 HGN262144 HQJ262144 IAF262144 IKB262144 ITX262144 JDT262144 JNP262144 JXL262144 KHH262144 KRD262144 LAZ262144 LKV262144 LUR262144 MEN262144 MOJ262144 MYF262144 NIB262144 NRX262144 OBT262144 OLP262144 OVL262144 PFH262144 PPD262144 PYZ262144 QIV262144 QSR262144 RCN262144 RMJ262144 RWF262144 SGB262144 SPX262144 SZT262144 TJP262144 TTL262144 UDH262144 UND262144 UWZ262144 VGV262144 VQR262144 WAN262144 WKJ262144 WUF262144 A327680 HT327680 RP327680 ABL327680 ALH327680 AVD327680 BEZ327680 BOV327680 BYR327680 CIN327680 CSJ327680 DCF327680 DMB327680 DVX327680 EFT327680 EPP327680 EZL327680 FJH327680 FTD327680 GCZ327680 GMV327680 GWR327680 HGN327680 HQJ327680 IAF327680 IKB327680 ITX327680 JDT327680 JNP327680 JXL327680 KHH327680 KRD327680 LAZ327680 LKV327680 LUR327680 MEN327680 MOJ327680 MYF327680 NIB327680 NRX327680 OBT327680 OLP327680 OVL327680 PFH327680 PPD327680 PYZ327680 QIV327680 QSR327680 RCN327680 RMJ327680 RWF327680 SGB327680 SPX327680 SZT327680 TJP327680 TTL327680 UDH327680 UND327680 UWZ327680 VGV327680 VQR327680 WAN327680 WKJ327680 WUF327680 A393216 HT393216 RP393216 ABL393216 ALH393216 AVD393216 BEZ393216 BOV393216 BYR393216 CIN393216 CSJ393216 DCF393216 DMB393216 DVX393216 EFT393216 EPP393216 EZL393216 FJH393216 FTD393216 GCZ393216 GMV393216 GWR393216 HGN393216 HQJ393216 IAF393216 IKB393216 ITX393216 JDT393216 JNP393216 JXL393216 KHH393216 KRD393216 LAZ393216 LKV393216 LUR393216 MEN393216 MOJ393216 MYF393216 NIB393216 NRX393216 OBT393216 OLP393216 OVL393216 PFH393216 PPD393216 PYZ393216 QIV393216 QSR393216 RCN393216 RMJ393216 RWF393216 SGB393216 SPX393216 SZT393216 TJP393216 TTL393216 UDH393216 UND393216 UWZ393216 VGV393216 VQR393216 WAN393216 WKJ393216 WUF393216 A458752 HT458752 RP458752 ABL458752 ALH458752 AVD458752 BEZ458752 BOV458752 BYR458752 CIN458752 CSJ458752 DCF458752 DMB458752 DVX458752 EFT458752 EPP458752 EZL458752 FJH458752 FTD458752 GCZ458752 GMV458752 GWR458752 HGN458752 HQJ458752 IAF458752 IKB458752 ITX458752 JDT458752 JNP458752 JXL458752 KHH458752 KRD458752 LAZ458752 LKV458752 LUR458752 MEN458752 MOJ458752 MYF458752 NIB458752 NRX458752 OBT458752 OLP458752 OVL458752 PFH458752 PPD458752 PYZ458752 QIV458752 QSR458752 RCN458752 RMJ458752 RWF458752 SGB458752 SPX458752 SZT458752 TJP458752 TTL458752 UDH458752 UND458752 UWZ458752 VGV458752 VQR458752 WAN458752 WKJ458752 WUF458752 A524288 HT524288 RP524288 ABL524288 ALH524288 AVD524288 BEZ524288 BOV524288 BYR524288 CIN524288 CSJ524288 DCF524288 DMB524288 DVX524288 EFT524288 EPP524288 EZL524288 FJH524288 FTD524288 GCZ524288 GMV524288 GWR524288 HGN524288 HQJ524288 IAF524288 IKB524288 ITX524288 JDT524288 JNP524288 JXL524288 KHH524288 KRD524288 LAZ524288 LKV524288 LUR524288 MEN524288 MOJ524288 MYF524288 NIB524288 NRX524288 OBT524288 OLP524288 OVL524288 PFH524288 PPD524288 PYZ524288 QIV524288 QSR524288 RCN524288 RMJ524288 RWF524288 SGB524288 SPX524288 SZT524288 TJP524288 TTL524288 UDH524288 UND524288 UWZ524288 VGV524288 VQR524288 WAN524288 WKJ524288 WUF524288 A589824 HT589824 RP589824 ABL589824 ALH589824 AVD589824 BEZ589824 BOV589824 BYR589824 CIN589824 CSJ589824 DCF589824 DMB589824 DVX589824 EFT589824 EPP589824 EZL589824 FJH589824 FTD589824 GCZ589824 GMV589824 GWR589824 HGN589824 HQJ589824 IAF589824 IKB589824 ITX589824 JDT589824 JNP589824 JXL589824 KHH589824 KRD589824 LAZ589824 LKV589824 LUR589824 MEN589824 MOJ589824 MYF589824 NIB589824 NRX589824 OBT589824 OLP589824 OVL589824 PFH589824 PPD589824 PYZ589824 QIV589824 QSR589824 RCN589824 RMJ589824 RWF589824 SGB589824 SPX589824 SZT589824 TJP589824 TTL589824 UDH589824 UND589824 UWZ589824 VGV589824 VQR589824 WAN589824 WKJ589824 WUF589824 A655360 HT655360 RP655360 ABL655360 ALH655360 AVD655360 BEZ655360 BOV655360 BYR655360 CIN655360 CSJ655360 DCF655360 DMB655360 DVX655360 EFT655360 EPP655360 EZL655360 FJH655360 FTD655360 GCZ655360 GMV655360 GWR655360 HGN655360 HQJ655360 IAF655360 IKB655360 ITX655360 JDT655360 JNP655360 JXL655360 KHH655360 KRD655360 LAZ655360 LKV655360 LUR655360 MEN655360 MOJ655360 MYF655360 NIB655360 NRX655360 OBT655360 OLP655360 OVL655360 PFH655360 PPD655360 PYZ655360 QIV655360 QSR655360 RCN655360 RMJ655360 RWF655360 SGB655360 SPX655360 SZT655360 TJP655360 TTL655360 UDH655360 UND655360 UWZ655360 VGV655360 VQR655360 WAN655360 WKJ655360 WUF655360 A720896 HT720896 RP720896 ABL720896 ALH720896 AVD720896 BEZ720896 BOV720896 BYR720896 CIN720896 CSJ720896 DCF720896 DMB720896 DVX720896 EFT720896 EPP720896 EZL720896 FJH720896 FTD720896 GCZ720896 GMV720896 GWR720896 HGN720896 HQJ720896 IAF720896 IKB720896 ITX720896 JDT720896 JNP720896 JXL720896 KHH720896 KRD720896 LAZ720896 LKV720896 LUR720896 MEN720896 MOJ720896 MYF720896 NIB720896 NRX720896 OBT720896 OLP720896 OVL720896 PFH720896 PPD720896 PYZ720896 QIV720896 QSR720896 RCN720896 RMJ720896 RWF720896 SGB720896 SPX720896 SZT720896 TJP720896 TTL720896 UDH720896 UND720896 UWZ720896 VGV720896 VQR720896 WAN720896 WKJ720896 WUF720896 A786432 HT786432 RP786432 ABL786432 ALH786432 AVD786432 BEZ786432 BOV786432 BYR786432 CIN786432 CSJ786432 DCF786432 DMB786432 DVX786432 EFT786432 EPP786432 EZL786432 FJH786432 FTD786432 GCZ786432 GMV786432 GWR786432 HGN786432 HQJ786432 IAF786432 IKB786432 ITX786432 JDT786432 JNP786432 JXL786432 KHH786432 KRD786432 LAZ786432 LKV786432 LUR786432 MEN786432 MOJ786432 MYF786432 NIB786432 NRX786432 OBT786432 OLP786432 OVL786432 PFH786432 PPD786432 PYZ786432 QIV786432 QSR786432 RCN786432 RMJ786432 RWF786432 SGB786432 SPX786432 SZT786432 TJP786432 TTL786432 UDH786432 UND786432 UWZ786432 VGV786432 VQR786432 WAN786432 WKJ786432 WUF786432 A851968 HT851968 RP851968 ABL851968 ALH851968 AVD851968 BEZ851968 BOV851968 BYR851968 CIN851968 CSJ851968 DCF851968 DMB851968 DVX851968 EFT851968 EPP851968 EZL851968 FJH851968 FTD851968 GCZ851968 GMV851968 GWR851968 HGN851968 HQJ851968 IAF851968 IKB851968 ITX851968 JDT851968 JNP851968 JXL851968 KHH851968 KRD851968 LAZ851968 LKV851968 LUR851968 MEN851968 MOJ851968 MYF851968 NIB851968 NRX851968 OBT851968 OLP851968 OVL851968 PFH851968 PPD851968 PYZ851968 QIV851968 QSR851968 RCN851968 RMJ851968 RWF851968 SGB851968 SPX851968 SZT851968 TJP851968 TTL851968 UDH851968 UND851968 UWZ851968 VGV851968 VQR851968 WAN851968 WKJ851968 WUF851968 A917504 HT917504 RP917504 ABL917504 ALH917504 AVD917504 BEZ917504 BOV917504 BYR917504 CIN917504 CSJ917504 DCF917504 DMB917504 DVX917504 EFT917504 EPP917504 EZL917504 FJH917504 FTD917504 GCZ917504 GMV917504 GWR917504 HGN917504 HQJ917504 IAF917504 IKB917504 ITX917504 JDT917504 JNP917504 JXL917504 KHH917504 KRD917504 LAZ917504 LKV917504 LUR917504 MEN917504 MOJ917504 MYF917504 NIB917504 NRX917504 OBT917504 OLP917504 OVL917504 PFH917504 PPD917504 PYZ917504 QIV917504 QSR917504 RCN917504 RMJ917504 RWF917504 SGB917504 SPX917504 SZT917504 TJP917504 TTL917504 UDH917504 UND917504 UWZ917504 VGV917504 VQR917504 WAN917504 WKJ917504 WUF917504 A983040 HT983040 RP983040 ABL983040 ALH983040 AVD983040 BEZ983040 BOV983040 BYR983040 CIN983040 CSJ983040 DCF983040 DMB983040 DVX983040 EFT983040 EPP983040 EZL983040 FJH983040 FTD983040 GCZ983040 GMV983040 GWR983040 HGN983040 HQJ983040 IAF983040 IKB983040 ITX983040 JDT983040 JNP983040 JXL983040 KHH983040 KRD983040 LAZ983040 LKV983040 LUR983040 MEN983040 MOJ983040 MYF983040 NIB983040 NRX983040 OBT983040 OLP983040 OVL983040 PFH983040 PPD983040 PYZ983040 QIV983040 QSR983040 RCN983040 RMJ983040 RWF983040 SGB983040 SPX983040 SZT983040 TJP983040 TTL983040 UDH983040 UND983040 UWZ983040 VGV983040 VQR983040 WAN983040 WKJ983040 WUF983040" xr:uid="{00000000-0002-0000-0A00-000005000000}"/>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58A1B-471F-4683-B59F-46911047F484}">
  <dimension ref="A1:H17"/>
  <sheetViews>
    <sheetView showGridLines="0" zoomScaleNormal="100" workbookViewId="0">
      <selection sqref="A1:XFD1"/>
    </sheetView>
  </sheetViews>
  <sheetFormatPr baseColWidth="10" defaultRowHeight="10.5" x14ac:dyDescent="0.15"/>
  <cols>
    <col min="1" max="1" width="29.5703125" style="3" bestFit="1" customWidth="1"/>
    <col min="2" max="3" width="11.42578125" style="3"/>
    <col min="4" max="4" width="11.28515625" style="3" bestFit="1" customWidth="1"/>
    <col min="5" max="5" width="12.85546875" style="3" bestFit="1" customWidth="1"/>
    <col min="6" max="8" width="14" style="3" bestFit="1" customWidth="1"/>
    <col min="9" max="16384" width="11.42578125" style="3"/>
  </cols>
  <sheetData>
    <row r="1" spans="1:8" ht="61.15" customHeight="1" x14ac:dyDescent="0.15">
      <c r="B1" s="155" t="s">
        <v>228</v>
      </c>
      <c r="C1" s="155"/>
      <c r="D1" s="155"/>
    </row>
    <row r="3" spans="1:8" ht="42" customHeight="1" x14ac:dyDescent="0.15">
      <c r="A3" s="1" t="s">
        <v>131</v>
      </c>
      <c r="B3" s="1" t="s">
        <v>37</v>
      </c>
      <c r="C3" s="2" t="s">
        <v>38</v>
      </c>
      <c r="D3" s="2" t="s">
        <v>39</v>
      </c>
      <c r="E3" s="2" t="s">
        <v>60</v>
      </c>
      <c r="F3" s="2" t="s">
        <v>61</v>
      </c>
      <c r="G3" s="2" t="s">
        <v>62</v>
      </c>
      <c r="H3" s="2" t="s">
        <v>81</v>
      </c>
    </row>
    <row r="4" spans="1:8" x14ac:dyDescent="0.15">
      <c r="A4" s="28" t="s">
        <v>227</v>
      </c>
      <c r="B4" s="82"/>
      <c r="C4" s="82"/>
      <c r="D4" s="82">
        <v>96</v>
      </c>
      <c r="E4" s="91">
        <v>96</v>
      </c>
      <c r="F4" s="91">
        <v>192</v>
      </c>
      <c r="G4" s="91">
        <v>288</v>
      </c>
      <c r="H4" s="91"/>
    </row>
    <row r="5" spans="1:8" ht="11.25" thickBot="1" x14ac:dyDescent="0.2">
      <c r="A5" s="3" t="s">
        <v>132</v>
      </c>
      <c r="B5" s="82"/>
      <c r="C5" s="82"/>
      <c r="D5" s="82">
        <v>750</v>
      </c>
      <c r="E5" s="47">
        <f>+D5*(1+'FIXED EXPENSES'!$F$3)</f>
        <v>787.5</v>
      </c>
      <c r="F5" s="47">
        <f>+E5*(1+'FIXED EXPENSES'!$F$3)</f>
        <v>826.875</v>
      </c>
      <c r="G5" s="47">
        <f>+F5*(1+'FIXED EXPENSES'!$F$3)</f>
        <v>868.21875</v>
      </c>
      <c r="H5" s="47">
        <f>+G5*(1+'FIXED EXPENSES'!$F$3)</f>
        <v>911.62968750000005</v>
      </c>
    </row>
    <row r="6" spans="1:8" ht="11.25" thickBot="1" x14ac:dyDescent="0.2">
      <c r="A6" s="15" t="s">
        <v>65</v>
      </c>
      <c r="B6" s="16">
        <v>16706.52</v>
      </c>
      <c r="C6" s="16">
        <v>36230.85</v>
      </c>
      <c r="D6" s="16">
        <v>57830.43</v>
      </c>
      <c r="E6" s="16">
        <f t="shared" ref="E6:H6" si="0">+E4*E5</f>
        <v>75600</v>
      </c>
      <c r="F6" s="16">
        <f t="shared" si="0"/>
        <v>158760</v>
      </c>
      <c r="G6" s="16">
        <f t="shared" si="0"/>
        <v>250047</v>
      </c>
      <c r="H6" s="16">
        <f t="shared" si="0"/>
        <v>0</v>
      </c>
    </row>
    <row r="8" spans="1:8" ht="33" customHeight="1" x14ac:dyDescent="0.15">
      <c r="A8" s="1" t="s">
        <v>159</v>
      </c>
      <c r="B8" s="1" t="s">
        <v>37</v>
      </c>
      <c r="C8" s="2" t="s">
        <v>38</v>
      </c>
      <c r="D8" s="2" t="s">
        <v>39</v>
      </c>
      <c r="E8" s="2" t="s">
        <v>60</v>
      </c>
      <c r="F8" s="2" t="s">
        <v>61</v>
      </c>
      <c r="G8" s="2" t="s">
        <v>62</v>
      </c>
      <c r="H8" s="2" t="s">
        <v>81</v>
      </c>
    </row>
    <row r="9" spans="1:8" x14ac:dyDescent="0.15">
      <c r="A9" s="28" t="s">
        <v>127</v>
      </c>
      <c r="B9" s="6"/>
      <c r="C9" s="6"/>
      <c r="D9" s="6"/>
      <c r="E9" s="6">
        <f>0.03*'VENTAS B2B_B2C'!N15</f>
        <v>15062.031840000001</v>
      </c>
      <c r="F9" s="6">
        <f>0.03*'VENTAS B2B_B2C'!O15</f>
        <v>23346.149352000004</v>
      </c>
      <c r="G9" s="6">
        <f>0.03*'VENTAS B2B_B2C'!P15</f>
        <v>35019.224028000004</v>
      </c>
      <c r="H9" s="6">
        <f>0.03*'VENTAS B2B_B2C'!Q15</f>
        <v>50777.874840600001</v>
      </c>
    </row>
    <row r="10" spans="1:8" ht="11.25" thickBot="1" x14ac:dyDescent="0.2">
      <c r="A10" s="28" t="s">
        <v>158</v>
      </c>
      <c r="B10" s="6"/>
      <c r="C10" s="6"/>
      <c r="D10" s="6"/>
      <c r="E10" s="6">
        <f>+'VENTAS B2B_B2C'!E18*'VENTAS B2B_B2C'!N18</f>
        <v>13095.205675131183</v>
      </c>
      <c r="F10" s="6">
        <f>+'VENTAS B2B_B2C'!F18*'VENTAS B2B_B2C'!O18</f>
        <v>460228.75066666678</v>
      </c>
      <c r="G10" s="6">
        <f>+'VENTAS B2B_B2C'!G18*'VENTAS B2B_B2C'!P18</f>
        <v>648504.1486666667</v>
      </c>
      <c r="H10" s="6">
        <f>+'VENTAS B2B_B2C'!H18*'VENTAS B2B_B2C'!Q18</f>
        <v>875480.60069999995</v>
      </c>
    </row>
    <row r="11" spans="1:8" ht="11.25" thickBot="1" x14ac:dyDescent="0.2">
      <c r="A11" s="15" t="s">
        <v>65</v>
      </c>
      <c r="B11" s="16">
        <v>20902.650000000001</v>
      </c>
      <c r="C11" s="16">
        <v>45330.85</v>
      </c>
      <c r="D11" s="16">
        <v>73601.289999999994</v>
      </c>
      <c r="E11" s="16">
        <f t="shared" ref="E11:H11" si="1">+SUM(E9:E10)</f>
        <v>28157.237515131186</v>
      </c>
      <c r="F11" s="16">
        <f t="shared" si="1"/>
        <v>483574.90001866675</v>
      </c>
      <c r="G11" s="16">
        <f t="shared" si="1"/>
        <v>683523.37269466673</v>
      </c>
      <c r="H11" s="16">
        <f t="shared" si="1"/>
        <v>926258.4755405999</v>
      </c>
    </row>
    <row r="13" spans="1:8" x14ac:dyDescent="0.15">
      <c r="C13" s="92"/>
    </row>
    <row r="14" spans="1:8" x14ac:dyDescent="0.15">
      <c r="C14" s="92"/>
    </row>
    <row r="17" spans="1:1" x14ac:dyDescent="0.15">
      <c r="A17" s="92"/>
    </row>
  </sheetData>
  <mergeCells count="1">
    <mergeCell ref="B1:D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611BCC-6DCE-41C9-892B-E7F78BE2A7CB}">
  <dimension ref="A1:Q18"/>
  <sheetViews>
    <sheetView showGridLines="0" zoomScaleNormal="100" workbookViewId="0">
      <selection sqref="A1:XFD1"/>
    </sheetView>
  </sheetViews>
  <sheetFormatPr baseColWidth="10" defaultRowHeight="10.5" x14ac:dyDescent="0.15"/>
  <cols>
    <col min="1" max="1" width="31.7109375" style="3" bestFit="1" customWidth="1"/>
    <col min="2" max="3" width="11.7109375" style="3" bestFit="1" customWidth="1"/>
    <col min="4" max="9" width="11.42578125" style="3"/>
    <col min="10" max="10" width="28.140625" style="3" bestFit="1" customWidth="1"/>
    <col min="11" max="16384" width="11.42578125" style="3"/>
  </cols>
  <sheetData>
    <row r="1" spans="1:17" ht="61.15" customHeight="1" x14ac:dyDescent="0.15">
      <c r="B1" s="155" t="s">
        <v>228</v>
      </c>
      <c r="C1" s="155"/>
      <c r="D1" s="155"/>
    </row>
    <row r="3" spans="1:17" ht="11.25" thickBot="1" x14ac:dyDescent="0.2">
      <c r="A3" s="1" t="s">
        <v>143</v>
      </c>
      <c r="B3" s="1" t="s">
        <v>37</v>
      </c>
      <c r="C3" s="2" t="s">
        <v>38</v>
      </c>
      <c r="D3" s="2" t="s">
        <v>39</v>
      </c>
      <c r="E3" s="2" t="s">
        <v>60</v>
      </c>
      <c r="F3" s="2" t="s">
        <v>61</v>
      </c>
      <c r="G3" s="2" t="s">
        <v>62</v>
      </c>
      <c r="H3" s="2" t="s">
        <v>81</v>
      </c>
      <c r="J3" s="1" t="s">
        <v>133</v>
      </c>
      <c r="K3" s="1" t="s">
        <v>37</v>
      </c>
      <c r="L3" s="2" t="s">
        <v>38</v>
      </c>
      <c r="M3" s="2" t="s">
        <v>39</v>
      </c>
      <c r="N3" s="2" t="s">
        <v>60</v>
      </c>
      <c r="O3" s="2" t="s">
        <v>61</v>
      </c>
      <c r="P3" s="2" t="s">
        <v>62</v>
      </c>
      <c r="Q3" s="2" t="s">
        <v>81</v>
      </c>
    </row>
    <row r="4" spans="1:17" x14ac:dyDescent="0.15">
      <c r="A4" s="56" t="s">
        <v>134</v>
      </c>
      <c r="B4" s="39"/>
      <c r="C4" s="39"/>
      <c r="D4" s="93">
        <v>5750</v>
      </c>
      <c r="E4" s="93">
        <v>5750</v>
      </c>
      <c r="F4" s="93">
        <v>5750</v>
      </c>
      <c r="G4" s="93">
        <v>5750</v>
      </c>
      <c r="H4" s="94">
        <v>5750</v>
      </c>
      <c r="J4" s="95" t="s">
        <v>141</v>
      </c>
      <c r="K4" s="39"/>
      <c r="L4" s="39"/>
      <c r="M4" s="6">
        <v>254396.54</v>
      </c>
      <c r="N4" s="6">
        <f>+E4*E11</f>
        <v>1242000</v>
      </c>
      <c r="O4" s="6">
        <f>+F4*F11</f>
        <v>2897999.9999999995</v>
      </c>
      <c r="P4" s="6">
        <f>+G4*G11</f>
        <v>4416000</v>
      </c>
      <c r="Q4" s="6">
        <f>+H4*H11</f>
        <v>6210000</v>
      </c>
    </row>
    <row r="5" spans="1:17" x14ac:dyDescent="0.15">
      <c r="A5" s="30" t="s">
        <v>135</v>
      </c>
      <c r="B5" s="39"/>
      <c r="C5" s="39"/>
      <c r="D5" s="96"/>
      <c r="E5" s="96">
        <v>20</v>
      </c>
      <c r="F5" s="96">
        <v>20</v>
      </c>
      <c r="G5" s="96">
        <v>20</v>
      </c>
      <c r="H5" s="91">
        <v>20</v>
      </c>
      <c r="J5" s="95" t="s">
        <v>192</v>
      </c>
      <c r="K5" s="39"/>
      <c r="L5" s="39"/>
      <c r="M5" s="39"/>
      <c r="N5" s="6">
        <f>+E7*M4</f>
        <v>127198.27</v>
      </c>
      <c r="O5" s="6">
        <f>+N4*F7</f>
        <v>621000</v>
      </c>
      <c r="P5" s="6">
        <f>+O4*G7</f>
        <v>1448999.9999999998</v>
      </c>
      <c r="Q5" s="6">
        <f>+P4*H7</f>
        <v>2208000</v>
      </c>
    </row>
    <row r="6" spans="1:17" x14ac:dyDescent="0.15">
      <c r="A6" s="30" t="s">
        <v>136</v>
      </c>
      <c r="B6" s="39"/>
      <c r="C6" s="39"/>
      <c r="D6" s="96"/>
      <c r="E6" s="96">
        <v>3</v>
      </c>
      <c r="F6" s="96">
        <v>6</v>
      </c>
      <c r="G6" s="96">
        <v>8</v>
      </c>
      <c r="H6" s="91">
        <v>10</v>
      </c>
      <c r="J6" s="95" t="s">
        <v>193</v>
      </c>
      <c r="K6" s="39"/>
      <c r="L6" s="39"/>
      <c r="M6" s="39"/>
      <c r="N6" s="39"/>
      <c r="O6" s="6">
        <f>+F7*N5</f>
        <v>63599.135000000002</v>
      </c>
      <c r="P6" s="6">
        <f>+G7*O5</f>
        <v>310500</v>
      </c>
      <c r="Q6" s="6">
        <f>+H7*P5</f>
        <v>724499.99999999988</v>
      </c>
    </row>
    <row r="7" spans="1:17" x14ac:dyDescent="0.15">
      <c r="A7" s="30" t="s">
        <v>138</v>
      </c>
      <c r="B7" s="39"/>
      <c r="C7" s="39"/>
      <c r="D7" s="97"/>
      <c r="E7" s="97">
        <v>0.5</v>
      </c>
      <c r="F7" s="97">
        <v>0.5</v>
      </c>
      <c r="G7" s="97">
        <v>0.5</v>
      </c>
      <c r="H7" s="98">
        <v>0.5</v>
      </c>
      <c r="J7" s="95" t="s">
        <v>194</v>
      </c>
      <c r="K7" s="39"/>
      <c r="L7" s="39"/>
      <c r="M7" s="39"/>
      <c r="N7" s="39"/>
      <c r="O7" s="39"/>
      <c r="P7" s="6">
        <f>+G7*O6</f>
        <v>31799.567500000001</v>
      </c>
      <c r="Q7" s="6">
        <f>+H7*P6</f>
        <v>155250</v>
      </c>
    </row>
    <row r="8" spans="1:17" ht="11.25" thickBot="1" x14ac:dyDescent="0.2">
      <c r="A8" s="30" t="s">
        <v>137</v>
      </c>
      <c r="B8" s="39"/>
      <c r="C8" s="39"/>
      <c r="D8" s="97"/>
      <c r="E8" s="97">
        <v>0.3</v>
      </c>
      <c r="F8" s="97">
        <v>0.35</v>
      </c>
      <c r="G8" s="97">
        <v>0.4</v>
      </c>
      <c r="H8" s="98">
        <v>0.45</v>
      </c>
      <c r="J8" s="95" t="s">
        <v>195</v>
      </c>
      <c r="K8" s="39"/>
      <c r="L8" s="39"/>
      <c r="M8" s="39"/>
      <c r="N8" s="39"/>
      <c r="O8" s="39"/>
      <c r="P8" s="39"/>
      <c r="Q8" s="6">
        <f>+H7*P7</f>
        <v>15899.783750000001</v>
      </c>
    </row>
    <row r="9" spans="1:17" ht="11.25" thickBot="1" x14ac:dyDescent="0.2">
      <c r="J9" s="15" t="s">
        <v>65</v>
      </c>
      <c r="K9" s="16">
        <f>+SUM(K4:K8)</f>
        <v>0</v>
      </c>
      <c r="L9" s="16">
        <f>251785.39-L15</f>
        <v>82456.506003864459</v>
      </c>
      <c r="M9" s="16">
        <f t="shared" ref="M9:Q9" si="0">+SUM(M4:M8)</f>
        <v>254396.54</v>
      </c>
      <c r="N9" s="16">
        <f t="shared" si="0"/>
        <v>1369198.27</v>
      </c>
      <c r="O9" s="16">
        <f t="shared" si="0"/>
        <v>3582599.1349999993</v>
      </c>
      <c r="P9" s="16">
        <f t="shared" si="0"/>
        <v>6207299.5674999999</v>
      </c>
      <c r="Q9" s="16">
        <f t="shared" si="0"/>
        <v>9313649.7837499995</v>
      </c>
    </row>
    <row r="10" spans="1:17" x14ac:dyDescent="0.15">
      <c r="A10" s="30" t="s">
        <v>139</v>
      </c>
      <c r="B10" s="39"/>
      <c r="C10" s="39"/>
      <c r="D10" s="6"/>
      <c r="E10" s="6">
        <f>+E5*E6*12</f>
        <v>720</v>
      </c>
      <c r="F10" s="6">
        <f t="shared" ref="F10:H10" si="1">+F5*F6*12</f>
        <v>1440</v>
      </c>
      <c r="G10" s="6">
        <f t="shared" si="1"/>
        <v>1920</v>
      </c>
      <c r="H10" s="6">
        <f t="shared" si="1"/>
        <v>2400</v>
      </c>
    </row>
    <row r="11" spans="1:17" x14ac:dyDescent="0.15">
      <c r="A11" s="30" t="s">
        <v>140</v>
      </c>
      <c r="B11" s="39"/>
      <c r="C11" s="39"/>
      <c r="D11" s="6"/>
      <c r="E11" s="6">
        <f>+E10*E8</f>
        <v>216</v>
      </c>
      <c r="F11" s="6">
        <f t="shared" ref="F11:H11" si="2">+F10*F8</f>
        <v>503.99999999999994</v>
      </c>
      <c r="G11" s="6">
        <f t="shared" si="2"/>
        <v>768</v>
      </c>
      <c r="H11" s="6">
        <f t="shared" si="2"/>
        <v>1080</v>
      </c>
      <c r="J11" s="78" t="s">
        <v>142</v>
      </c>
      <c r="K11" s="99"/>
      <c r="L11" s="99"/>
      <c r="M11" s="100">
        <f>+M9/D4</f>
        <v>44.242876521739134</v>
      </c>
      <c r="N11" s="100">
        <f>+N9/E4</f>
        <v>238.12143826086958</v>
      </c>
      <c r="O11" s="100">
        <f>+O9/F4</f>
        <v>623.06071913043468</v>
      </c>
      <c r="P11" s="100">
        <f>+P9/G4</f>
        <v>1079.5303595652174</v>
      </c>
      <c r="Q11" s="101">
        <f>+Q9/H4</f>
        <v>1619.7651797826086</v>
      </c>
    </row>
    <row r="12" spans="1:17" x14ac:dyDescent="0.15">
      <c r="A12" s="102"/>
      <c r="B12" s="103"/>
      <c r="C12" s="103"/>
      <c r="L12" s="104"/>
      <c r="M12" s="104"/>
      <c r="N12" s="104"/>
      <c r="O12" s="104"/>
      <c r="P12" s="104"/>
      <c r="Q12" s="104"/>
    </row>
    <row r="13" spans="1:17" ht="11.25" thickBot="1" x14ac:dyDescent="0.2">
      <c r="A13" s="105"/>
      <c r="L13" s="106"/>
      <c r="M13" s="106"/>
      <c r="N13" s="106"/>
      <c r="O13" s="106"/>
      <c r="P13" s="106"/>
      <c r="Q13" s="106"/>
    </row>
    <row r="14" spans="1:17" ht="11.25" thickBot="1" x14ac:dyDescent="0.2">
      <c r="A14" s="1" t="s">
        <v>144</v>
      </c>
      <c r="B14" s="1" t="s">
        <v>37</v>
      </c>
      <c r="C14" s="2" t="s">
        <v>38</v>
      </c>
      <c r="D14" s="2" t="s">
        <v>39</v>
      </c>
      <c r="E14" s="2" t="s">
        <v>60</v>
      </c>
      <c r="F14" s="2" t="s">
        <v>61</v>
      </c>
      <c r="G14" s="2" t="s">
        <v>62</v>
      </c>
      <c r="H14" s="2" t="s">
        <v>81</v>
      </c>
      <c r="J14" s="1" t="s">
        <v>151</v>
      </c>
      <c r="K14" s="1" t="s">
        <v>37</v>
      </c>
      <c r="L14" s="2" t="s">
        <v>38</v>
      </c>
      <c r="M14" s="2" t="s">
        <v>39</v>
      </c>
      <c r="N14" s="2" t="s">
        <v>60</v>
      </c>
      <c r="O14" s="2" t="s">
        <v>61</v>
      </c>
      <c r="P14" s="2" t="s">
        <v>62</v>
      </c>
      <c r="Q14" s="2" t="s">
        <v>81</v>
      </c>
    </row>
    <row r="15" spans="1:17" x14ac:dyDescent="0.15">
      <c r="A15" s="56" t="s">
        <v>145</v>
      </c>
      <c r="B15" s="29"/>
      <c r="C15" s="29"/>
      <c r="D15" s="107">
        <v>0.65</v>
      </c>
      <c r="E15" s="107">
        <v>0.6</v>
      </c>
      <c r="F15" s="107">
        <v>0.55000000000000004</v>
      </c>
      <c r="G15" s="107">
        <v>0.5</v>
      </c>
      <c r="H15" s="108">
        <v>0.45</v>
      </c>
      <c r="J15" s="56" t="s">
        <v>152</v>
      </c>
      <c r="K15" s="39">
        <v>104804.17</v>
      </c>
      <c r="L15" s="39">
        <v>169328.88399613556</v>
      </c>
      <c r="M15" s="6">
        <v>313792.33</v>
      </c>
      <c r="N15" s="6">
        <f>+M15*(1+E15)</f>
        <v>502067.72800000006</v>
      </c>
      <c r="O15" s="6">
        <f t="shared" ref="O15:Q15" si="3">+N15*(1+F15)</f>
        <v>778204.97840000014</v>
      </c>
      <c r="P15" s="6">
        <f t="shared" si="3"/>
        <v>1167307.4676000001</v>
      </c>
      <c r="Q15" s="6">
        <f t="shared" si="3"/>
        <v>1692595.8280200001</v>
      </c>
    </row>
    <row r="16" spans="1:17" x14ac:dyDescent="0.15">
      <c r="A16" s="30" t="s">
        <v>146</v>
      </c>
      <c r="B16" s="39"/>
      <c r="C16" s="39"/>
      <c r="D16" s="109">
        <v>30</v>
      </c>
      <c r="E16" s="109">
        <v>30</v>
      </c>
      <c r="F16" s="109">
        <v>30</v>
      </c>
      <c r="G16" s="109">
        <v>30</v>
      </c>
      <c r="H16" s="110">
        <v>30</v>
      </c>
    </row>
    <row r="17" spans="1:17" x14ac:dyDescent="0.15">
      <c r="A17" s="30" t="s">
        <v>147</v>
      </c>
      <c r="B17" s="39"/>
      <c r="C17" s="39"/>
      <c r="D17" s="109">
        <v>250</v>
      </c>
      <c r="E17" s="109">
        <v>250</v>
      </c>
      <c r="F17" s="109">
        <v>250</v>
      </c>
      <c r="G17" s="109">
        <v>250</v>
      </c>
      <c r="H17" s="110">
        <v>250</v>
      </c>
      <c r="J17" s="78" t="s">
        <v>149</v>
      </c>
      <c r="K17" s="100"/>
      <c r="L17" s="100"/>
      <c r="M17" s="100">
        <v>16473.686819830713</v>
      </c>
      <c r="N17" s="100">
        <f>+N15/E16</f>
        <v>16735.590933333337</v>
      </c>
      <c r="O17" s="100">
        <f t="shared" ref="O17:Q17" si="4">+O15/F16</f>
        <v>25940.165946666672</v>
      </c>
      <c r="P17" s="100">
        <f t="shared" si="4"/>
        <v>38910.248920000005</v>
      </c>
      <c r="Q17" s="101">
        <f t="shared" si="4"/>
        <v>56419.860934000004</v>
      </c>
    </row>
    <row r="18" spans="1:17" x14ac:dyDescent="0.15">
      <c r="A18" s="30" t="s">
        <v>148</v>
      </c>
      <c r="B18" s="39"/>
      <c r="C18" s="39"/>
      <c r="D18" s="111">
        <v>50</v>
      </c>
      <c r="E18" s="111">
        <v>50</v>
      </c>
      <c r="F18" s="111">
        <v>50</v>
      </c>
      <c r="G18" s="111">
        <v>50</v>
      </c>
      <c r="H18" s="112">
        <v>50</v>
      </c>
      <c r="J18" s="78" t="s">
        <v>150</v>
      </c>
      <c r="K18" s="100"/>
      <c r="L18" s="100"/>
      <c r="M18" s="100">
        <v>467.37426900584796</v>
      </c>
      <c r="N18" s="100">
        <f>+N17-M17</f>
        <v>261.90411350262366</v>
      </c>
      <c r="O18" s="100">
        <f t="shared" ref="O18:Q18" si="5">+O17-N17</f>
        <v>9204.5750133333349</v>
      </c>
      <c r="P18" s="100">
        <f t="shared" si="5"/>
        <v>12970.082973333334</v>
      </c>
      <c r="Q18" s="101">
        <f t="shared" si="5"/>
        <v>17509.612013999998</v>
      </c>
    </row>
  </sheetData>
  <mergeCells count="1">
    <mergeCell ref="B1:D1"/>
  </mergeCells>
  <dataValidations count="1">
    <dataValidation type="whole" operator="greaterThanOrEqual" allowBlank="1" showInputMessage="1" showErrorMessage="1" sqref="K4:L4 K15:L15" xr:uid="{B142280D-A857-4659-948C-8C06D43F4632}">
      <formula1>0</formula1>
    </dataValidation>
  </dataValidation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98"/>
  <sheetViews>
    <sheetView showGridLines="0" zoomScaleNormal="100" workbookViewId="0">
      <selection activeCell="A3" sqref="A3:XFD3"/>
    </sheetView>
  </sheetViews>
  <sheetFormatPr baseColWidth="10" defaultRowHeight="10.5" x14ac:dyDescent="0.15"/>
  <cols>
    <col min="1" max="1" width="54.5703125" style="3" bestFit="1" customWidth="1"/>
    <col min="2" max="2" width="14.28515625" style="3" bestFit="1" customWidth="1"/>
    <col min="3" max="4" width="15.5703125" style="3" bestFit="1" customWidth="1"/>
    <col min="5" max="5" width="16.7109375" style="3" bestFit="1" customWidth="1"/>
    <col min="6" max="8" width="17.42578125" style="3" bestFit="1" customWidth="1"/>
    <col min="9" max="16384" width="11.42578125" style="3"/>
  </cols>
  <sheetData>
    <row r="1" spans="1:8" ht="61.15" customHeight="1" x14ac:dyDescent="0.15">
      <c r="B1" s="155" t="s">
        <v>228</v>
      </c>
      <c r="C1" s="155"/>
      <c r="D1" s="155"/>
    </row>
    <row r="2" spans="1:8" ht="11.25" thickBot="1" x14ac:dyDescent="0.2"/>
    <row r="3" spans="1:8" ht="11.25" thickBot="1" x14ac:dyDescent="0.2">
      <c r="A3" s="113" t="s">
        <v>71</v>
      </c>
      <c r="B3" s="19" t="s">
        <v>37</v>
      </c>
      <c r="C3" s="41" t="s">
        <v>38</v>
      </c>
      <c r="D3" s="41" t="s">
        <v>39</v>
      </c>
      <c r="E3" s="41" t="s">
        <v>60</v>
      </c>
      <c r="F3" s="41" t="s">
        <v>61</v>
      </c>
      <c r="G3" s="41" t="s">
        <v>62</v>
      </c>
      <c r="H3" s="41" t="s">
        <v>81</v>
      </c>
    </row>
    <row r="4" spans="1:8" x14ac:dyDescent="0.15">
      <c r="A4" s="114" t="s">
        <v>72</v>
      </c>
      <c r="B4" s="115">
        <f>+SUM(B5:B6)</f>
        <v>104804.17</v>
      </c>
      <c r="C4" s="115">
        <f t="shared" ref="C4:H4" si="0">+SUM(C5:C6)</f>
        <v>251785.39</v>
      </c>
      <c r="D4" s="115">
        <f t="shared" si="0"/>
        <v>568188.87</v>
      </c>
      <c r="E4" s="115">
        <f t="shared" si="0"/>
        <v>1871265.9980000001</v>
      </c>
      <c r="F4" s="115">
        <f t="shared" si="0"/>
        <v>4360804.1133999992</v>
      </c>
      <c r="G4" s="115">
        <f t="shared" si="0"/>
        <v>7374607.0351</v>
      </c>
      <c r="H4" s="115">
        <f t="shared" si="0"/>
        <v>11006245.61177</v>
      </c>
    </row>
    <row r="5" spans="1:8" x14ac:dyDescent="0.15">
      <c r="A5" s="23" t="s">
        <v>153</v>
      </c>
      <c r="B5" s="116">
        <f>+'VENTAS B2B_B2C'!K9</f>
        <v>0</v>
      </c>
      <c r="C5" s="116">
        <f>+'VENTAS B2B_B2C'!L9</f>
        <v>82456.506003864459</v>
      </c>
      <c r="D5" s="116">
        <f>+'VENTAS B2B_B2C'!M9</f>
        <v>254396.54</v>
      </c>
      <c r="E5" s="116">
        <f>+'VENTAS B2B_B2C'!N9</f>
        <v>1369198.27</v>
      </c>
      <c r="F5" s="116">
        <f>+'VENTAS B2B_B2C'!O9</f>
        <v>3582599.1349999993</v>
      </c>
      <c r="G5" s="116">
        <f>+'VENTAS B2B_B2C'!P9</f>
        <v>6207299.5674999999</v>
      </c>
      <c r="H5" s="116">
        <f>+'VENTAS B2B_B2C'!Q9</f>
        <v>9313649.7837499995</v>
      </c>
    </row>
    <row r="6" spans="1:8" x14ac:dyDescent="0.15">
      <c r="A6" s="23" t="s">
        <v>154</v>
      </c>
      <c r="B6" s="116">
        <f>+'VENTAS B2B_B2C'!K15</f>
        <v>104804.17</v>
      </c>
      <c r="C6" s="116">
        <f>+'VENTAS B2B_B2C'!L15</f>
        <v>169328.88399613556</v>
      </c>
      <c r="D6" s="116">
        <f>+'VENTAS B2B_B2C'!M15</f>
        <v>313792.33</v>
      </c>
      <c r="E6" s="116">
        <f>+'VENTAS B2B_B2C'!N15</f>
        <v>502067.72800000006</v>
      </c>
      <c r="F6" s="116">
        <f>+'VENTAS B2B_B2C'!O15</f>
        <v>778204.97840000014</v>
      </c>
      <c r="G6" s="116">
        <f>+'VENTAS B2B_B2C'!P15</f>
        <v>1167307.4676000001</v>
      </c>
      <c r="H6" s="116">
        <f>+'VENTAS B2B_B2C'!Q15</f>
        <v>1692595.8280200001</v>
      </c>
    </row>
    <row r="7" spans="1:8" ht="11.25" thickBot="1" x14ac:dyDescent="0.2">
      <c r="A7" s="117" t="s">
        <v>73</v>
      </c>
      <c r="B7" s="118">
        <f>-(+'VARIABLE COSTS'!B6+'VARIABLE COSTS'!B11)</f>
        <v>-37609.17</v>
      </c>
      <c r="C7" s="118">
        <f>-(+'VARIABLE COSTS'!C6+'VARIABLE COSTS'!C11)</f>
        <v>-81561.7</v>
      </c>
      <c r="D7" s="118">
        <f>-(+'VARIABLE COSTS'!D6+'VARIABLE COSTS'!D11)</f>
        <v>-131431.72</v>
      </c>
      <c r="E7" s="118">
        <f>-(+'VARIABLE COSTS'!E6+'VARIABLE COSTS'!E11)</f>
        <v>-103757.23751513119</v>
      </c>
      <c r="F7" s="118">
        <f>-(+'VARIABLE COSTS'!F6+'VARIABLE COSTS'!F11)</f>
        <v>-642334.90001866675</v>
      </c>
      <c r="G7" s="118">
        <f>-(+'VARIABLE COSTS'!G6+'VARIABLE COSTS'!G11)</f>
        <v>-933570.37269466673</v>
      </c>
      <c r="H7" s="118">
        <f>-(+'VARIABLE COSTS'!H6+'VARIABLE COSTS'!H11)</f>
        <v>-926258.4755405999</v>
      </c>
    </row>
    <row r="8" spans="1:8" ht="11.25" thickBot="1" x14ac:dyDescent="0.2">
      <c r="A8" s="119" t="s">
        <v>74</v>
      </c>
      <c r="B8" s="120">
        <f>+B4+B7</f>
        <v>67195</v>
      </c>
      <c r="C8" s="120">
        <f t="shared" ref="C8:H8" si="1">+C4+C7</f>
        <v>170223.69</v>
      </c>
      <c r="D8" s="120">
        <f t="shared" si="1"/>
        <v>436757.15</v>
      </c>
      <c r="E8" s="120">
        <f t="shared" si="1"/>
        <v>1767508.7604848689</v>
      </c>
      <c r="F8" s="120">
        <f t="shared" si="1"/>
        <v>3718469.2133813323</v>
      </c>
      <c r="G8" s="120">
        <f t="shared" si="1"/>
        <v>6441036.6624053335</v>
      </c>
      <c r="H8" s="120">
        <f t="shared" si="1"/>
        <v>10079987.1362294</v>
      </c>
    </row>
    <row r="9" spans="1:8" x14ac:dyDescent="0.15">
      <c r="A9" s="23" t="s">
        <v>75</v>
      </c>
      <c r="B9" s="116">
        <f>-STAFF!B19</f>
        <v>-83647.240000000005</v>
      </c>
      <c r="C9" s="116">
        <f>-STAFF!C19</f>
        <v>-132942.28</v>
      </c>
      <c r="D9" s="116">
        <f>-STAFF!D19</f>
        <v>-265845.46999999997</v>
      </c>
      <c r="E9" s="116">
        <f>-STAFF!E19</f>
        <v>-1219358.25</v>
      </c>
      <c r="F9" s="116">
        <f>-STAFF!F19</f>
        <v>-2137946.2875000001</v>
      </c>
      <c r="G9" s="116">
        <f>-STAFF!G19</f>
        <v>-2654208.1743750004</v>
      </c>
      <c r="H9" s="116">
        <f>-STAFF!H19</f>
        <v>-3422071.5449062507</v>
      </c>
    </row>
    <row r="10" spans="1:8" ht="11.25" thickBot="1" x14ac:dyDescent="0.2">
      <c r="A10" s="121" t="s">
        <v>76</v>
      </c>
      <c r="B10" s="122">
        <f>-'FIXED EXPENSES'!E20</f>
        <v>-44891.779999999992</v>
      </c>
      <c r="C10" s="122">
        <f>-'FIXED EXPENSES'!F20</f>
        <v>-97359.25</v>
      </c>
      <c r="D10" s="122">
        <f>-'FIXED EXPENSES'!G20</f>
        <v>-106695.5</v>
      </c>
      <c r="E10" s="122">
        <f>-'FIXED EXPENSES'!H20</f>
        <v>-165430.296</v>
      </c>
      <c r="F10" s="122">
        <f>-'FIXED EXPENSES'!I20</f>
        <v>-173701.81080000001</v>
      </c>
      <c r="G10" s="122">
        <f>-'FIXED EXPENSES'!J20</f>
        <v>-182386.90134000001</v>
      </c>
      <c r="H10" s="122">
        <f>-'FIXED EXPENSES'!K20</f>
        <v>-191506.24640700003</v>
      </c>
    </row>
    <row r="11" spans="1:8" ht="11.25" thickBot="1" x14ac:dyDescent="0.2">
      <c r="A11" s="119" t="s">
        <v>9</v>
      </c>
      <c r="B11" s="120">
        <f>+SUM(B8:B10)</f>
        <v>-61344.02</v>
      </c>
      <c r="C11" s="120">
        <f t="shared" ref="C11:H11" si="2">+SUM(C8:C10)</f>
        <v>-60077.84</v>
      </c>
      <c r="D11" s="120">
        <f t="shared" si="2"/>
        <v>64216.180000000051</v>
      </c>
      <c r="E11" s="120">
        <f t="shared" si="2"/>
        <v>382720.21448486892</v>
      </c>
      <c r="F11" s="120">
        <f t="shared" si="2"/>
        <v>1406821.1150813322</v>
      </c>
      <c r="G11" s="120">
        <f t="shared" si="2"/>
        <v>3604441.5866903332</v>
      </c>
      <c r="H11" s="120">
        <f t="shared" si="2"/>
        <v>6466409.3449161481</v>
      </c>
    </row>
    <row r="12" spans="1:8" x14ac:dyDescent="0.15">
      <c r="A12" s="23" t="s">
        <v>77</v>
      </c>
      <c r="B12" s="116">
        <f>-INVESTMENTS!C31</f>
        <v>0</v>
      </c>
      <c r="C12" s="116">
        <f>-INVESTMENTS!D31</f>
        <v>0</v>
      </c>
      <c r="D12" s="116">
        <f>-INVESTMENTS!E31</f>
        <v>-28146.820500000002</v>
      </c>
      <c r="E12" s="116">
        <f>-INVESTMENTS!F31</f>
        <v>-60784.358</v>
      </c>
      <c r="F12" s="116">
        <f>-INVESTMENTS!G31</f>
        <v>-104400.70956250001</v>
      </c>
      <c r="G12" s="116">
        <f>-INVESTMENTS!H31</f>
        <v>-141267.90675000002</v>
      </c>
      <c r="H12" s="116">
        <f>-INVESTMENTS!I31</f>
        <v>-156348.47816796877</v>
      </c>
    </row>
    <row r="13" spans="1:8" ht="11.25" thickBot="1" x14ac:dyDescent="0.2">
      <c r="A13" s="121" t="s">
        <v>155</v>
      </c>
      <c r="B13" s="122">
        <f>+INVESTMENTS!C14</f>
        <v>0</v>
      </c>
      <c r="C13" s="122">
        <f>+INVESTMENTS!D14</f>
        <v>40406.410000000003</v>
      </c>
      <c r="D13" s="122">
        <f>+INVESTMENTS!E14</f>
        <v>59850</v>
      </c>
      <c r="E13" s="122">
        <f>+INVESTMENTS!F14</f>
        <v>107670.15</v>
      </c>
      <c r="F13" s="122">
        <f>+INVESTMENTS!G14</f>
        <v>148465.40625</v>
      </c>
      <c r="G13" s="122">
        <f>+INVESTMENTS!H14</f>
        <v>133948.78875000004</v>
      </c>
      <c r="H13" s="122">
        <f>+INVESTMENTS!I14</f>
        <v>141858.695671875</v>
      </c>
    </row>
    <row r="14" spans="1:8" ht="11.25" thickBot="1" x14ac:dyDescent="0.2">
      <c r="A14" s="119" t="s">
        <v>10</v>
      </c>
      <c r="B14" s="120">
        <f>+SUM(B11:B13)</f>
        <v>-61344.02</v>
      </c>
      <c r="C14" s="120">
        <f t="shared" ref="C14:H14" si="3">+SUM(C11:C13)</f>
        <v>-19671.429999999993</v>
      </c>
      <c r="D14" s="120">
        <f t="shared" si="3"/>
        <v>95919.35950000005</v>
      </c>
      <c r="E14" s="120">
        <f t="shared" si="3"/>
        <v>429606.00648486894</v>
      </c>
      <c r="F14" s="120">
        <f t="shared" si="3"/>
        <v>1450885.8117688322</v>
      </c>
      <c r="G14" s="120">
        <f t="shared" si="3"/>
        <v>3597122.468690333</v>
      </c>
      <c r="H14" s="120">
        <f t="shared" si="3"/>
        <v>6451919.5624200543</v>
      </c>
    </row>
    <row r="15" spans="1:8" ht="11.25" thickBot="1" x14ac:dyDescent="0.2">
      <c r="A15" s="23" t="s">
        <v>78</v>
      </c>
      <c r="B15" s="116"/>
      <c r="C15" s="116">
        <v>-162.72999999999999</v>
      </c>
      <c r="D15" s="116">
        <f>-FINANCING!K4-FINANCING!K10-FINANCING!K16</f>
        <v>-2426.2151410680999</v>
      </c>
      <c r="E15" s="116">
        <f>-FINANCING!L4-FINANCING!L10-FINANCING!L16</f>
        <v>-8527.8022311400637</v>
      </c>
      <c r="F15" s="116">
        <f>-FINANCING!M4-FINANCING!M10-FINANCING!M16</f>
        <v>-9174.0936444361541</v>
      </c>
      <c r="G15" s="116">
        <f>-FINANCING!N4-FINANCING!N10-FINANCING!N16</f>
        <v>-7095.82</v>
      </c>
      <c r="H15" s="116">
        <f>-FINANCING!O4-FINANCING!O10-FINANCING!O16</f>
        <v>-5355</v>
      </c>
    </row>
    <row r="16" spans="1:8" ht="11.25" thickBot="1" x14ac:dyDescent="0.2">
      <c r="A16" s="119" t="s">
        <v>11</v>
      </c>
      <c r="B16" s="120">
        <f>+SUM(B14:B15)</f>
        <v>-61344.02</v>
      </c>
      <c r="C16" s="120">
        <f t="shared" ref="C16:H16" si="4">+SUM(C14:C15)</f>
        <v>-19834.159999999993</v>
      </c>
      <c r="D16" s="120">
        <f t="shared" si="4"/>
        <v>93493.144358931953</v>
      </c>
      <c r="E16" s="120">
        <f t="shared" si="4"/>
        <v>421078.20425372885</v>
      </c>
      <c r="F16" s="120">
        <f t="shared" si="4"/>
        <v>1441711.7181243959</v>
      </c>
      <c r="G16" s="120">
        <f t="shared" si="4"/>
        <v>3590026.6486903331</v>
      </c>
      <c r="H16" s="120">
        <f t="shared" si="4"/>
        <v>6446564.5624200543</v>
      </c>
    </row>
    <row r="17" spans="1:8" x14ac:dyDescent="0.15">
      <c r="A17" s="23" t="s">
        <v>79</v>
      </c>
      <c r="B17" s="116"/>
      <c r="C17" s="116"/>
      <c r="D17" s="116">
        <f t="shared" ref="D17:H17" si="5">-0.25*D16</f>
        <v>-23373.286089732988</v>
      </c>
      <c r="E17" s="116">
        <f t="shared" si="5"/>
        <v>-105269.55106343221</v>
      </c>
      <c r="F17" s="116">
        <f t="shared" si="5"/>
        <v>-360427.92953109898</v>
      </c>
      <c r="G17" s="116">
        <f t="shared" si="5"/>
        <v>-897506.66217258328</v>
      </c>
      <c r="H17" s="116">
        <f t="shared" si="5"/>
        <v>-1611641.1406050136</v>
      </c>
    </row>
    <row r="18" spans="1:8" ht="11.25" thickBot="1" x14ac:dyDescent="0.2">
      <c r="A18" s="23" t="s">
        <v>182</v>
      </c>
      <c r="B18" s="116"/>
      <c r="C18" s="116"/>
      <c r="D18" s="116"/>
      <c r="E18" s="116"/>
      <c r="F18" s="116"/>
      <c r="G18" s="116"/>
      <c r="H18" s="116"/>
    </row>
    <row r="19" spans="1:8" ht="11.25" thickBot="1" x14ac:dyDescent="0.2">
      <c r="A19" s="123" t="s">
        <v>80</v>
      </c>
      <c r="B19" s="124">
        <f>+SUM(B16:B17)</f>
        <v>-61344.02</v>
      </c>
      <c r="C19" s="124">
        <f t="shared" ref="C19" si="6">+SUM(C16:C17)</f>
        <v>-19834.159999999993</v>
      </c>
      <c r="D19" s="124">
        <f>+SUM(D16:D18)</f>
        <v>70119.858269198972</v>
      </c>
      <c r="E19" s="124">
        <f t="shared" ref="E19:H19" si="7">+SUM(E16:E18)</f>
        <v>315808.65319029661</v>
      </c>
      <c r="F19" s="124">
        <f t="shared" si="7"/>
        <v>1081283.7885932969</v>
      </c>
      <c r="G19" s="124">
        <f t="shared" si="7"/>
        <v>2692519.9865177497</v>
      </c>
      <c r="H19" s="124">
        <f t="shared" si="7"/>
        <v>4834923.4218150405</v>
      </c>
    </row>
    <row r="21" spans="1:8" x14ac:dyDescent="0.15">
      <c r="A21" s="3" t="s">
        <v>175</v>
      </c>
      <c r="B21" s="125"/>
      <c r="C21" s="125">
        <f t="shared" ref="C21" si="8">+C4/B4-1</f>
        <v>1.4024367541864033</v>
      </c>
      <c r="D21" s="125">
        <f>+D4/C4-1</f>
        <v>1.256639553232219</v>
      </c>
      <c r="E21" s="125">
        <f t="shared" ref="E21:H21" si="9">+E4/D4-1</f>
        <v>2.2933872815917709</v>
      </c>
      <c r="F21" s="125">
        <f t="shared" si="9"/>
        <v>1.3304031164253534</v>
      </c>
      <c r="G21" s="125">
        <f t="shared" si="9"/>
        <v>0.69111174070834869</v>
      </c>
      <c r="H21" s="125">
        <f t="shared" si="9"/>
        <v>0.4924518092130119</v>
      </c>
    </row>
    <row r="22" spans="1:8" x14ac:dyDescent="0.15">
      <c r="A22" s="3" t="s">
        <v>176</v>
      </c>
      <c r="B22" s="125">
        <f t="shared" ref="B22:C22" si="10">+B8/B4</f>
        <v>0.64114815278819537</v>
      </c>
      <c r="C22" s="125">
        <f t="shared" si="10"/>
        <v>0.67606658988434554</v>
      </c>
      <c r="D22" s="125">
        <f>+D8/D4</f>
        <v>0.76868304372100782</v>
      </c>
      <c r="E22" s="125">
        <f>+E8/E4</f>
        <v>0.94455238452148094</v>
      </c>
      <c r="F22" s="125">
        <f>+F8/F4</f>
        <v>0.8527026476504912</v>
      </c>
      <c r="G22" s="125">
        <f>+G8/G4</f>
        <v>0.87340744147433647</v>
      </c>
      <c r="H22" s="125">
        <f>+H8/H4</f>
        <v>0.91584246724877127</v>
      </c>
    </row>
    <row r="23" spans="1:8" x14ac:dyDescent="0.15">
      <c r="A23" s="3" t="s">
        <v>9</v>
      </c>
      <c r="B23" s="125">
        <f t="shared" ref="B23:C23" si="11">+B11/B4</f>
        <v>-0.58532041234618815</v>
      </c>
      <c r="C23" s="125">
        <f t="shared" si="11"/>
        <v>-0.23860733142618001</v>
      </c>
      <c r="D23" s="125">
        <f>+D11/D4</f>
        <v>0.11301907409766765</v>
      </c>
      <c r="E23" s="125">
        <f t="shared" ref="E23:H23" si="12">+E11/E4</f>
        <v>0.20452475216987773</v>
      </c>
      <c r="F23" s="125">
        <f t="shared" si="12"/>
        <v>0.32260589526560329</v>
      </c>
      <c r="G23" s="125">
        <f t="shared" si="12"/>
        <v>0.48876388525310172</v>
      </c>
      <c r="H23" s="125">
        <f t="shared" si="12"/>
        <v>0.58752181016213345</v>
      </c>
    </row>
    <row r="24" spans="1:8" x14ac:dyDescent="0.15">
      <c r="A24" s="3" t="s">
        <v>54</v>
      </c>
      <c r="B24" s="125">
        <f t="shared" ref="B24:C24" si="13">+B19/B4</f>
        <v>-0.58532041234618815</v>
      </c>
      <c r="C24" s="125">
        <f t="shared" si="13"/>
        <v>-7.8774070250859238E-2</v>
      </c>
      <c r="D24" s="125">
        <f>+D19/D4</f>
        <v>0.1234094188948104</v>
      </c>
      <c r="E24" s="125">
        <f t="shared" ref="E24:H24" si="14">+E19/E4</f>
        <v>0.1687673764862031</v>
      </c>
      <c r="F24" s="125">
        <f t="shared" si="14"/>
        <v>0.2479551386568129</v>
      </c>
      <c r="G24" s="125">
        <f t="shared" si="14"/>
        <v>0.36510690992787781</v>
      </c>
      <c r="H24" s="125">
        <f t="shared" si="14"/>
        <v>0.43928907207418738</v>
      </c>
    </row>
    <row r="25" spans="1:8" x14ac:dyDescent="0.15">
      <c r="A25" s="3" t="s">
        <v>177</v>
      </c>
      <c r="B25" s="126">
        <f t="shared" ref="B25:C25" si="15">+B4/-B9</f>
        <v>1.2529304015290881</v>
      </c>
      <c r="C25" s="126">
        <f t="shared" si="15"/>
        <v>1.8939451768090634</v>
      </c>
      <c r="D25" s="126">
        <f>+D4/-D9</f>
        <v>2.1372900204017018</v>
      </c>
      <c r="E25" s="126">
        <f t="shared" ref="E25:H25" si="16">+E4/-E9</f>
        <v>1.534631842610652</v>
      </c>
      <c r="F25" s="126">
        <f t="shared" si="16"/>
        <v>2.0397164039604054</v>
      </c>
      <c r="G25" s="126">
        <f t="shared" si="16"/>
        <v>2.7784584141884556</v>
      </c>
      <c r="H25" s="126">
        <f t="shared" si="16"/>
        <v>3.2162523393623328</v>
      </c>
    </row>
    <row r="26" spans="1:8" x14ac:dyDescent="0.15">
      <c r="B26" s="127"/>
      <c r="C26" s="127"/>
      <c r="D26" s="127"/>
      <c r="E26" s="127"/>
      <c r="F26" s="127"/>
      <c r="G26" s="127"/>
      <c r="H26" s="127"/>
    </row>
    <row r="27" spans="1:8" x14ac:dyDescent="0.15">
      <c r="B27" s="1" t="s">
        <v>37</v>
      </c>
      <c r="C27" s="2" t="s">
        <v>38</v>
      </c>
      <c r="D27" s="2" t="s">
        <v>39</v>
      </c>
      <c r="E27" s="2" t="s">
        <v>60</v>
      </c>
      <c r="F27" s="2" t="s">
        <v>61</v>
      </c>
      <c r="G27" s="2" t="s">
        <v>62</v>
      </c>
      <c r="H27" s="2" t="s">
        <v>81</v>
      </c>
    </row>
    <row r="29" spans="1:8" x14ac:dyDescent="0.15">
      <c r="A29" s="128" t="s">
        <v>0</v>
      </c>
      <c r="B29" s="129">
        <f>+SUM(B30:B33)</f>
        <v>3717.05</v>
      </c>
      <c r="C29" s="129">
        <f>+SUM(C30:C33)</f>
        <v>47728</v>
      </c>
      <c r="D29" s="129">
        <f t="shared" ref="D29:H29" si="17">+SUM(D30:D33)</f>
        <v>87523.179499999998</v>
      </c>
      <c r="E29" s="129">
        <f t="shared" si="17"/>
        <v>163008.97149999999</v>
      </c>
      <c r="F29" s="129">
        <f t="shared" si="17"/>
        <v>239573.66818749998</v>
      </c>
      <c r="G29" s="129">
        <f t="shared" si="17"/>
        <v>249154.55018750005</v>
      </c>
      <c r="H29" s="129">
        <f t="shared" si="17"/>
        <v>234664.7676914063</v>
      </c>
    </row>
    <row r="30" spans="1:8" x14ac:dyDescent="0.15">
      <c r="A30" s="130" t="s">
        <v>13</v>
      </c>
      <c r="B30" s="131"/>
      <c r="C30" s="131">
        <v>40406.410000000003</v>
      </c>
      <c r="D30" s="131">
        <f>+C30+INVESTMENTS!E14-SUM(INVESTMENTS!E25:E30)</f>
        <v>75192.307499999995</v>
      </c>
      <c r="E30" s="131">
        <f>+D30+INVESTMENTS!F14-SUM(INVESTMENTS!F25:F30)</f>
        <v>130880.81749999999</v>
      </c>
      <c r="F30" s="131">
        <f>+E30+INVESTMENTS!G14-SUM(INVESTMENTS!G25:G30)</f>
        <v>190248.23218749999</v>
      </c>
      <c r="G30" s="131">
        <f>+F30+INVESTMENTS!H14-SUM(INVESTMENTS!H25:H30)</f>
        <v>201611.83218750005</v>
      </c>
      <c r="H30" s="131">
        <f>+G30+INVESTMENTS!I14-SUM(INVESTMENTS!I25:I30)</f>
        <v>210484.7676914063</v>
      </c>
    </row>
    <row r="31" spans="1:8" x14ac:dyDescent="0.15">
      <c r="A31" s="130" t="s">
        <v>14</v>
      </c>
      <c r="B31" s="131">
        <v>3897.05</v>
      </c>
      <c r="C31" s="131">
        <v>6313.59</v>
      </c>
      <c r="D31" s="131">
        <f>+C31+INVESTMENTS!E5-SUM(INVESTMENTS!E18:E24)</f>
        <v>12330.871999999999</v>
      </c>
      <c r="E31" s="131">
        <f>+D31+INVESTMENTS!F5-SUM(INVESTMENTS!F18:F24)</f>
        <v>32128.154000000002</v>
      </c>
      <c r="F31" s="131">
        <f>+E31+INVESTMENTS!G5-SUM(INVESTMENTS!G18:G24)</f>
        <v>49325.436000000002</v>
      </c>
      <c r="G31" s="131">
        <f>+F31+INVESTMENTS!H5-SUM(INVESTMENTS!H18:H24)</f>
        <v>47542.718000000001</v>
      </c>
      <c r="H31" s="131">
        <f>+G31+INVESTMENTS!I5-SUM(INVESTMENTS!I18:I24)</f>
        <v>24180</v>
      </c>
    </row>
    <row r="32" spans="1:8" x14ac:dyDescent="0.15">
      <c r="A32" s="130" t="s">
        <v>15</v>
      </c>
      <c r="B32" s="131">
        <v>-180</v>
      </c>
      <c r="C32" s="131">
        <v>1008</v>
      </c>
      <c r="D32" s="131"/>
      <c r="E32" s="131"/>
      <c r="F32" s="131"/>
      <c r="G32" s="131"/>
      <c r="H32" s="131"/>
    </row>
    <row r="33" spans="1:8" x14ac:dyDescent="0.15">
      <c r="A33" s="130" t="s">
        <v>16</v>
      </c>
      <c r="B33" s="131"/>
      <c r="C33" s="131"/>
      <c r="D33" s="131"/>
      <c r="E33" s="131"/>
      <c r="F33" s="131"/>
      <c r="G33" s="131"/>
      <c r="H33" s="131"/>
    </row>
    <row r="34" spans="1:8" x14ac:dyDescent="0.15">
      <c r="A34" s="128" t="s">
        <v>1</v>
      </c>
      <c r="B34" s="129">
        <f t="shared" ref="B34:H34" si="18">+B35+B39+B40+B41</f>
        <v>71079.680000000008</v>
      </c>
      <c r="C34" s="129">
        <f t="shared" si="18"/>
        <v>132058.14000000001</v>
      </c>
      <c r="D34" s="129">
        <f t="shared" si="18"/>
        <v>286001.15967551421</v>
      </c>
      <c r="E34" s="129">
        <f t="shared" si="18"/>
        <v>653747.42090529937</v>
      </c>
      <c r="F34" s="129">
        <f t="shared" si="18"/>
        <v>1669760.9564394078</v>
      </c>
      <c r="G34" s="129">
        <f t="shared" si="18"/>
        <v>4352724.1687020883</v>
      </c>
      <c r="H34" s="129">
        <f t="shared" si="18"/>
        <v>9164506.046784034</v>
      </c>
    </row>
    <row r="35" spans="1:8" x14ac:dyDescent="0.15">
      <c r="A35" s="130" t="s">
        <v>17</v>
      </c>
      <c r="B35" s="131">
        <v>3719.37</v>
      </c>
      <c r="C35" s="131">
        <v>72690.960000000006</v>
      </c>
      <c r="D35" s="131">
        <f>+D4*D37/360</f>
        <v>47349.072500000002</v>
      </c>
      <c r="E35" s="131">
        <f>+E4*E37/360</f>
        <v>155938.83316666668</v>
      </c>
      <c r="F35" s="131">
        <f>+F4*F37/360</f>
        <v>363400.34278333327</v>
      </c>
      <c r="G35" s="131">
        <f>+G4*G37/360</f>
        <v>614550.58625833329</v>
      </c>
      <c r="H35" s="131">
        <f>+H4*H37/360</f>
        <v>917187.13431416661</v>
      </c>
    </row>
    <row r="36" spans="1:8" x14ac:dyDescent="0.15">
      <c r="A36" s="130"/>
      <c r="B36" s="132"/>
    </row>
    <row r="37" spans="1:8" x14ac:dyDescent="0.15">
      <c r="A37" s="133" t="s">
        <v>18</v>
      </c>
      <c r="B37" s="134"/>
      <c r="C37" s="134"/>
      <c r="D37" s="134">
        <v>30</v>
      </c>
      <c r="E37" s="134">
        <v>30</v>
      </c>
      <c r="F37" s="134">
        <v>30</v>
      </c>
      <c r="G37" s="134">
        <v>30</v>
      </c>
      <c r="H37" s="134">
        <v>30</v>
      </c>
    </row>
    <row r="38" spans="1:8" x14ac:dyDescent="0.15">
      <c r="A38" s="130"/>
      <c r="B38" s="132"/>
    </row>
    <row r="39" spans="1:8" x14ac:dyDescent="0.15">
      <c r="A39" s="130" t="s">
        <v>19</v>
      </c>
      <c r="B39" s="131">
        <v>301.31</v>
      </c>
      <c r="C39" s="131">
        <v>301.31</v>
      </c>
      <c r="D39" s="131"/>
      <c r="E39" s="131"/>
      <c r="F39" s="131"/>
      <c r="G39" s="131"/>
      <c r="H39" s="131"/>
    </row>
    <row r="40" spans="1:8" x14ac:dyDescent="0.15">
      <c r="A40" s="130" t="s">
        <v>20</v>
      </c>
      <c r="B40" s="131">
        <v>18908.77</v>
      </c>
      <c r="C40" s="131">
        <v>10207.58</v>
      </c>
      <c r="D40" s="131">
        <v>10207.58</v>
      </c>
      <c r="E40" s="131">
        <v>10207.58</v>
      </c>
      <c r="F40" s="131">
        <v>10207.58</v>
      </c>
      <c r="G40" s="131">
        <v>10207.58</v>
      </c>
      <c r="H40" s="131">
        <v>10207.58</v>
      </c>
    </row>
    <row r="41" spans="1:8" x14ac:dyDescent="0.15">
      <c r="A41" s="130" t="s">
        <v>21</v>
      </c>
      <c r="B41" s="131">
        <v>48150.23</v>
      </c>
      <c r="C41" s="131">
        <v>48858.29</v>
      </c>
      <c r="D41" s="131">
        <f>+D85</f>
        <v>228444.50717551418</v>
      </c>
      <c r="E41" s="131">
        <f t="shared" ref="E41:H41" si="19">+E85</f>
        <v>487601.00773863273</v>
      </c>
      <c r="F41" s="131">
        <f t="shared" si="19"/>
        <v>1296153.0336560744</v>
      </c>
      <c r="G41" s="131">
        <f t="shared" si="19"/>
        <v>3727966.002443755</v>
      </c>
      <c r="H41" s="131">
        <f t="shared" si="19"/>
        <v>8237111.3324698666</v>
      </c>
    </row>
    <row r="42" spans="1:8" x14ac:dyDescent="0.15">
      <c r="A42" s="128" t="s">
        <v>22</v>
      </c>
      <c r="B42" s="129">
        <f t="shared" ref="B42:H42" si="20">+B34+B29</f>
        <v>74796.73000000001</v>
      </c>
      <c r="C42" s="129">
        <f t="shared" si="20"/>
        <v>179786.14</v>
      </c>
      <c r="D42" s="129">
        <f t="shared" si="20"/>
        <v>373524.33917551418</v>
      </c>
      <c r="E42" s="129">
        <f t="shared" si="20"/>
        <v>816756.39240529935</v>
      </c>
      <c r="F42" s="129">
        <f t="shared" si="20"/>
        <v>1909334.6246269078</v>
      </c>
      <c r="G42" s="129">
        <f t="shared" si="20"/>
        <v>4601878.7188895885</v>
      </c>
      <c r="H42" s="129">
        <f t="shared" si="20"/>
        <v>9399170.8144754395</v>
      </c>
    </row>
    <row r="43" spans="1:8" x14ac:dyDescent="0.15">
      <c r="A43" s="130"/>
      <c r="B43" s="132"/>
    </row>
    <row r="44" spans="1:8" x14ac:dyDescent="0.15">
      <c r="A44" s="128" t="s">
        <v>2</v>
      </c>
      <c r="B44" s="129">
        <f t="shared" ref="B44:H44" si="21">+B45+SUM(B46:B50)</f>
        <v>58979.66</v>
      </c>
      <c r="C44" s="129">
        <f t="shared" si="21"/>
        <v>39145.500000000007</v>
      </c>
      <c r="D44" s="129">
        <f t="shared" si="21"/>
        <v>259265.35826919894</v>
      </c>
      <c r="E44" s="129">
        <f t="shared" si="21"/>
        <v>575074.01145949552</v>
      </c>
      <c r="F44" s="129">
        <f t="shared" si="21"/>
        <v>1656357.8000527923</v>
      </c>
      <c r="G44" s="129">
        <f t="shared" si="21"/>
        <v>4348877.7865705425</v>
      </c>
      <c r="H44" s="129">
        <f t="shared" si="21"/>
        <v>9183801.208385583</v>
      </c>
    </row>
    <row r="45" spans="1:8" x14ac:dyDescent="0.15">
      <c r="A45" s="130" t="s">
        <v>23</v>
      </c>
      <c r="B45" s="131">
        <v>3661.71</v>
      </c>
      <c r="C45" s="131">
        <v>3661.71</v>
      </c>
      <c r="D45" s="131">
        <f>+C45</f>
        <v>3661.71</v>
      </c>
      <c r="E45" s="131">
        <f t="shared" ref="E45:H45" si="22">+D45</f>
        <v>3661.71</v>
      </c>
      <c r="F45" s="131">
        <f t="shared" si="22"/>
        <v>3661.71</v>
      </c>
      <c r="G45" s="131">
        <f t="shared" si="22"/>
        <v>3661.71</v>
      </c>
      <c r="H45" s="131">
        <f t="shared" si="22"/>
        <v>3661.71</v>
      </c>
    </row>
    <row r="46" spans="1:8" x14ac:dyDescent="0.15">
      <c r="A46" s="130" t="s">
        <v>24</v>
      </c>
      <c r="B46" s="131"/>
      <c r="C46" s="131">
        <v>99438.29</v>
      </c>
      <c r="D46" s="131">
        <f>+C46+150000</f>
        <v>249438.28999999998</v>
      </c>
      <c r="E46" s="131">
        <f>+D46</f>
        <v>249438.28999999998</v>
      </c>
      <c r="F46" s="131">
        <f t="shared" ref="F46:H46" si="23">+E46</f>
        <v>249438.28999999998</v>
      </c>
      <c r="G46" s="131">
        <f t="shared" si="23"/>
        <v>249438.28999999998</v>
      </c>
      <c r="H46" s="131">
        <f t="shared" si="23"/>
        <v>249438.28999999998</v>
      </c>
    </row>
    <row r="47" spans="1:8" x14ac:dyDescent="0.15">
      <c r="A47" s="130" t="s">
        <v>25</v>
      </c>
      <c r="B47" s="131">
        <v>17223.68</v>
      </c>
      <c r="C47" s="131">
        <v>17223.68</v>
      </c>
      <c r="D47" s="131">
        <f>+C47+C48+C50</f>
        <v>-63954.5</v>
      </c>
      <c r="E47" s="131">
        <f t="shared" ref="E47:H47" si="24">+D47+D48+D50</f>
        <v>6165.3582691989723</v>
      </c>
      <c r="F47" s="131">
        <f t="shared" si="24"/>
        <v>321974.01145949558</v>
      </c>
      <c r="G47" s="131">
        <f t="shared" si="24"/>
        <v>1403257.8000527925</v>
      </c>
      <c r="H47" s="131">
        <f t="shared" si="24"/>
        <v>4095777.7865705425</v>
      </c>
    </row>
    <row r="48" spans="1:8" x14ac:dyDescent="0.15">
      <c r="A48" s="130" t="s">
        <v>26</v>
      </c>
      <c r="B48" s="131"/>
      <c r="C48" s="131">
        <v>-61344.02</v>
      </c>
      <c r="D48" s="131"/>
      <c r="E48" s="131"/>
      <c r="F48" s="131"/>
      <c r="G48" s="131"/>
      <c r="H48" s="131"/>
    </row>
    <row r="49" spans="1:8" x14ac:dyDescent="0.15">
      <c r="A49" s="130" t="s">
        <v>27</v>
      </c>
      <c r="B49" s="131">
        <v>99438.29</v>
      </c>
      <c r="C49" s="131"/>
      <c r="D49" s="131"/>
      <c r="E49" s="131"/>
      <c r="F49" s="131"/>
      <c r="G49" s="131"/>
      <c r="H49" s="131"/>
    </row>
    <row r="50" spans="1:8" x14ac:dyDescent="0.15">
      <c r="A50" s="130" t="s">
        <v>28</v>
      </c>
      <c r="B50" s="131">
        <v>-61344.02</v>
      </c>
      <c r="C50" s="131">
        <v>-19834.16</v>
      </c>
      <c r="D50" s="135">
        <f>+D19</f>
        <v>70119.858269198972</v>
      </c>
      <c r="E50" s="135">
        <f>+E19</f>
        <v>315808.65319029661</v>
      </c>
      <c r="F50" s="135">
        <f>+F19</f>
        <v>1081283.7885932969</v>
      </c>
      <c r="G50" s="135">
        <f>+G19</f>
        <v>2692519.9865177497</v>
      </c>
      <c r="H50" s="135">
        <f>+H19</f>
        <v>4834923.4218150405</v>
      </c>
    </row>
    <row r="51" spans="1:8" x14ac:dyDescent="0.15">
      <c r="A51" s="128" t="s">
        <v>3</v>
      </c>
      <c r="B51" s="129">
        <f t="shared" ref="B51:H51" si="25">+B52+B53</f>
        <v>0</v>
      </c>
      <c r="C51" s="129">
        <f t="shared" si="25"/>
        <v>105714.24000000001</v>
      </c>
      <c r="D51" s="129">
        <f t="shared" si="25"/>
        <v>94413.789266761945</v>
      </c>
      <c r="E51" s="129">
        <f t="shared" si="25"/>
        <v>219247.10980619508</v>
      </c>
      <c r="F51" s="129">
        <f t="shared" si="25"/>
        <v>184969.79085687446</v>
      </c>
      <c r="G51" s="129">
        <f t="shared" si="25"/>
        <v>160000</v>
      </c>
      <c r="H51" s="129">
        <f t="shared" si="25"/>
        <v>122217.68377254285</v>
      </c>
    </row>
    <row r="52" spans="1:8" x14ac:dyDescent="0.15">
      <c r="A52" s="130" t="s">
        <v>29</v>
      </c>
      <c r="B52" s="131"/>
      <c r="C52" s="131">
        <v>33114.97</v>
      </c>
      <c r="D52" s="131">
        <f>+FINANCING!K6</f>
        <v>21814.519266761945</v>
      </c>
      <c r="E52" s="131">
        <f>+FINANCING!L6</f>
        <v>10085.649806195088</v>
      </c>
      <c r="F52" s="131">
        <f>+FINANCING!M6</f>
        <v>0</v>
      </c>
      <c r="G52" s="131">
        <f>+FINANCING!N6</f>
        <v>0</v>
      </c>
      <c r="H52" s="131">
        <f>+FINANCING!O6</f>
        <v>0</v>
      </c>
    </row>
    <row r="53" spans="1:8" x14ac:dyDescent="0.15">
      <c r="A53" s="130" t="s">
        <v>30</v>
      </c>
      <c r="B53" s="131"/>
      <c r="C53" s="131">
        <v>72599.27</v>
      </c>
      <c r="D53" s="131">
        <f>+C53</f>
        <v>72599.27</v>
      </c>
      <c r="E53" s="131">
        <f>+FINANCING!L12+FINANCING!L17</f>
        <v>209161.46</v>
      </c>
      <c r="F53" s="131">
        <f>+FINANCING!M12+FINANCING!M18</f>
        <v>184969.79085687446</v>
      </c>
      <c r="G53" s="131">
        <f>+FINANCING!N12+FINANCING!N18</f>
        <v>160000</v>
      </c>
      <c r="H53" s="131">
        <f>+FINANCING!O12+FINANCING!O18</f>
        <v>122217.68377254285</v>
      </c>
    </row>
    <row r="54" spans="1:8" x14ac:dyDescent="0.15">
      <c r="A54" s="128" t="s">
        <v>4</v>
      </c>
      <c r="B54" s="129">
        <f>+B55+B59+B60</f>
        <v>15817.07</v>
      </c>
      <c r="C54" s="129">
        <f t="shared" ref="C54:H54" si="26">+C55+C59+C60</f>
        <v>34926.400000000001</v>
      </c>
      <c r="D54" s="129">
        <f t="shared" si="26"/>
        <v>19843.934999999998</v>
      </c>
      <c r="E54" s="129">
        <f t="shared" si="26"/>
        <v>22432.294459594268</v>
      </c>
      <c r="F54" s="129">
        <f t="shared" si="26"/>
        <v>68003.059234888889</v>
      </c>
      <c r="G54" s="129">
        <f t="shared" si="26"/>
        <v>92996.439502888898</v>
      </c>
      <c r="H54" s="129">
        <f t="shared" si="26"/>
        <v>93147.060162299997</v>
      </c>
    </row>
    <row r="55" spans="1:8" x14ac:dyDescent="0.15">
      <c r="A55" s="130" t="s">
        <v>31</v>
      </c>
      <c r="B55" s="131">
        <v>-403.77</v>
      </c>
      <c r="C55" s="131">
        <v>324.48</v>
      </c>
      <c r="D55" s="131"/>
      <c r="E55" s="131"/>
      <c r="F55" s="131"/>
      <c r="G55" s="131"/>
      <c r="H55" s="131"/>
    </row>
    <row r="56" spans="1:8" x14ac:dyDescent="0.15">
      <c r="A56" s="130"/>
      <c r="B56" s="132"/>
    </row>
    <row r="57" spans="1:8" x14ac:dyDescent="0.15">
      <c r="A57" s="133" t="s">
        <v>32</v>
      </c>
      <c r="B57" s="134"/>
      <c r="C57" s="134"/>
      <c r="D57" s="134">
        <v>30</v>
      </c>
      <c r="E57" s="134">
        <v>30</v>
      </c>
      <c r="F57" s="134">
        <v>30</v>
      </c>
      <c r="G57" s="134">
        <v>30</v>
      </c>
      <c r="H57" s="134">
        <v>30</v>
      </c>
    </row>
    <row r="58" spans="1:8" x14ac:dyDescent="0.15">
      <c r="A58" s="130"/>
      <c r="B58" s="132"/>
    </row>
    <row r="59" spans="1:8" x14ac:dyDescent="0.15">
      <c r="A59" s="130" t="s">
        <v>33</v>
      </c>
      <c r="B59" s="131"/>
      <c r="C59" s="131"/>
      <c r="D59" s="131"/>
      <c r="E59" s="131"/>
      <c r="F59" s="131"/>
      <c r="G59" s="131"/>
      <c r="H59" s="131"/>
    </row>
    <row r="60" spans="1:8" x14ac:dyDescent="0.15">
      <c r="A60" s="130" t="s">
        <v>34</v>
      </c>
      <c r="B60" s="131">
        <v>16220.84</v>
      </c>
      <c r="C60" s="131">
        <v>34601.919999999998</v>
      </c>
      <c r="D60" s="131">
        <f>+(-D10-D7)*D57/360</f>
        <v>19843.934999999998</v>
      </c>
      <c r="E60" s="131">
        <f>+(-E10-E7)*E57/360</f>
        <v>22432.294459594268</v>
      </c>
      <c r="F60" s="131">
        <f>+(-F10-F7)*F57/360</f>
        <v>68003.059234888889</v>
      </c>
      <c r="G60" s="131">
        <f>+(-G10-G7)*G57/360</f>
        <v>92996.439502888898</v>
      </c>
      <c r="H60" s="131">
        <f>+(-H10-H7)*H57/360</f>
        <v>93147.060162299997</v>
      </c>
    </row>
    <row r="61" spans="1:8" x14ac:dyDescent="0.15">
      <c r="A61" s="130"/>
      <c r="B61" s="132"/>
    </row>
    <row r="62" spans="1:8" x14ac:dyDescent="0.15">
      <c r="A62" s="130"/>
      <c r="B62" s="132"/>
    </row>
    <row r="63" spans="1:8" x14ac:dyDescent="0.15">
      <c r="A63" s="130" t="s">
        <v>35</v>
      </c>
      <c r="B63" s="129">
        <f t="shared" ref="B63:H63" si="27">+B54+B44+B51</f>
        <v>74796.73000000001</v>
      </c>
      <c r="C63" s="129">
        <f t="shared" si="27"/>
        <v>179786.14</v>
      </c>
      <c r="D63" s="129">
        <f t="shared" si="27"/>
        <v>373523.08253596094</v>
      </c>
      <c r="E63" s="129">
        <f t="shared" si="27"/>
        <v>816753.41572528495</v>
      </c>
      <c r="F63" s="129">
        <f t="shared" si="27"/>
        <v>1909330.6501445558</v>
      </c>
      <c r="G63" s="129">
        <f t="shared" si="27"/>
        <v>4601874.2260734318</v>
      </c>
      <c r="H63" s="129">
        <f t="shared" si="27"/>
        <v>9399165.9523204267</v>
      </c>
    </row>
    <row r="64" spans="1:8" hidden="1" x14ac:dyDescent="0.15">
      <c r="A64" s="130" t="s">
        <v>36</v>
      </c>
      <c r="B64" s="136">
        <f t="shared" ref="B64:H64" si="28">+B63-B42</f>
        <v>0</v>
      </c>
      <c r="C64" s="136">
        <f t="shared" si="28"/>
        <v>0</v>
      </c>
      <c r="D64" s="136">
        <f t="shared" si="28"/>
        <v>-1.2566395532339811</v>
      </c>
      <c r="E64" s="136">
        <f t="shared" si="28"/>
        <v>-2.9766800143988803</v>
      </c>
      <c r="F64" s="136">
        <f t="shared" si="28"/>
        <v>-3.9744823519140482</v>
      </c>
      <c r="G64" s="136">
        <f t="shared" si="28"/>
        <v>-4.4928161567077041</v>
      </c>
      <c r="H64" s="136">
        <f t="shared" si="28"/>
        <v>-4.8621550127863884</v>
      </c>
    </row>
    <row r="65" spans="1:8" ht="11.25" thickBot="1" x14ac:dyDescent="0.2">
      <c r="A65" s="137"/>
      <c r="B65" s="138"/>
      <c r="C65" s="138"/>
      <c r="D65" s="138"/>
      <c r="E65" s="138"/>
      <c r="F65" s="138"/>
      <c r="G65" s="138"/>
      <c r="H65" s="138"/>
    </row>
    <row r="66" spans="1:8" x14ac:dyDescent="0.15">
      <c r="A66" s="139"/>
      <c r="B66" s="139"/>
      <c r="C66" s="139"/>
      <c r="D66" s="139"/>
      <c r="E66" s="139"/>
      <c r="F66" s="139"/>
      <c r="G66" s="139"/>
      <c r="H66" s="139"/>
    </row>
    <row r="67" spans="1:8" x14ac:dyDescent="0.15">
      <c r="A67" s="140" t="s">
        <v>190</v>
      </c>
      <c r="B67" s="132"/>
      <c r="D67" s="141">
        <f>+D19-D12</f>
        <v>98266.678769198974</v>
      </c>
      <c r="E67" s="141">
        <f>+E19-E12-E15</f>
        <v>385120.8134214367</v>
      </c>
      <c r="F67" s="141">
        <f>+F19-F12-F15</f>
        <v>1194858.5918002331</v>
      </c>
      <c r="G67" s="141">
        <f>+G19-G12-G15</f>
        <v>2840883.7132677496</v>
      </c>
      <c r="H67" s="141">
        <f>+H19-H12-H15</f>
        <v>4996626.8999830093</v>
      </c>
    </row>
    <row r="68" spans="1:8" x14ac:dyDescent="0.15">
      <c r="A68" s="130"/>
      <c r="B68" s="132"/>
    </row>
    <row r="69" spans="1:8" x14ac:dyDescent="0.15">
      <c r="A69" s="140" t="s">
        <v>42</v>
      </c>
      <c r="B69" s="132"/>
      <c r="D69" s="141">
        <f>-(+D35-C35+D39-C39-(+D60-C60))</f>
        <v>10885.212500000005</v>
      </c>
      <c r="E69" s="141">
        <f>-(+E35-D35+E39-D39-(+E60-D60))</f>
        <v>-106001.4012070724</v>
      </c>
      <c r="F69" s="141">
        <f>-(+F35-E35+F39-E39-(+F60-E60))</f>
        <v>-161890.74484137195</v>
      </c>
      <c r="G69" s="141">
        <f>-(+G35-F35+G39-F39-(+G60-F60))</f>
        <v>-226156.86320700002</v>
      </c>
      <c r="H69" s="141">
        <f>-(+H35-G35+H39-G39-(+H60-G60))</f>
        <v>-302485.92739642225</v>
      </c>
    </row>
    <row r="70" spans="1:8" x14ac:dyDescent="0.15">
      <c r="A70" s="130"/>
      <c r="B70" s="132"/>
      <c r="D70" s="136"/>
    </row>
    <row r="71" spans="1:8" x14ac:dyDescent="0.15">
      <c r="A71" s="142" t="s">
        <v>43</v>
      </c>
      <c r="B71" s="132"/>
      <c r="D71" s="143">
        <f>+D67+D69</f>
        <v>109151.89126919898</v>
      </c>
      <c r="E71" s="143">
        <f t="shared" ref="E71:H71" si="29">+E67+E69</f>
        <v>279119.41221436427</v>
      </c>
      <c r="F71" s="143">
        <f t="shared" si="29"/>
        <v>1032967.8469588612</v>
      </c>
      <c r="G71" s="143">
        <f t="shared" si="29"/>
        <v>2614726.8500607498</v>
      </c>
      <c r="H71" s="143">
        <f t="shared" si="29"/>
        <v>4694140.9725865871</v>
      </c>
    </row>
    <row r="72" spans="1:8" x14ac:dyDescent="0.15">
      <c r="A72" s="130"/>
      <c r="B72" s="132"/>
    </row>
    <row r="73" spans="1:8" x14ac:dyDescent="0.15">
      <c r="A73" s="140" t="s">
        <v>44</v>
      </c>
      <c r="B73" s="132"/>
      <c r="D73" s="141">
        <f>-(+D29-C29-D12)</f>
        <v>-67942</v>
      </c>
      <c r="E73" s="141">
        <f>-(+E29-D29-E12)</f>
        <v>-136270.15</v>
      </c>
      <c r="F73" s="141">
        <f>-(+F29-E29-F12)</f>
        <v>-180965.40625</v>
      </c>
      <c r="G73" s="141">
        <f>-(+G29-F29-G12)</f>
        <v>-150848.78875000009</v>
      </c>
      <c r="H73" s="141">
        <f>-(+H29-G29-H12)</f>
        <v>-141858.69567187503</v>
      </c>
    </row>
    <row r="74" spans="1:8" x14ac:dyDescent="0.15">
      <c r="A74" s="130"/>
      <c r="B74" s="132"/>
    </row>
    <row r="75" spans="1:8" x14ac:dyDescent="0.15">
      <c r="A75" s="142" t="s">
        <v>45</v>
      </c>
      <c r="B75" s="132"/>
      <c r="D75" s="143">
        <f>+D71+D73</f>
        <v>41209.891269198983</v>
      </c>
      <c r="E75" s="143">
        <f t="shared" ref="E75:H75" si="30">+E71+E73</f>
        <v>142849.26221436428</v>
      </c>
      <c r="F75" s="143">
        <f>+F71+F73</f>
        <v>852002.44070886122</v>
      </c>
      <c r="G75" s="143">
        <f t="shared" si="30"/>
        <v>2463878.0613107495</v>
      </c>
      <c r="H75" s="143">
        <f t="shared" si="30"/>
        <v>4552282.276914712</v>
      </c>
    </row>
    <row r="76" spans="1:8" x14ac:dyDescent="0.15">
      <c r="A76" s="130"/>
      <c r="B76" s="132"/>
    </row>
    <row r="77" spans="1:8" x14ac:dyDescent="0.15">
      <c r="A77" s="140" t="s">
        <v>46</v>
      </c>
      <c r="B77" s="132"/>
      <c r="D77" s="141">
        <f>+D55-C55+D53-C53+D52-C52</f>
        <v>-11624.930733238052</v>
      </c>
      <c r="E77" s="141">
        <f t="shared" ref="E77:H77" si="31">+E55-D55+E53-D53+E52-D52+E15</f>
        <v>116305.51830829307</v>
      </c>
      <c r="F77" s="141">
        <f t="shared" si="31"/>
        <v>-43451.412593756773</v>
      </c>
      <c r="G77" s="141">
        <f t="shared" si="31"/>
        <v>-32065.61085687446</v>
      </c>
      <c r="H77" s="141">
        <f t="shared" si="31"/>
        <v>-43137.316227457151</v>
      </c>
    </row>
    <row r="78" spans="1:8" x14ac:dyDescent="0.15">
      <c r="A78" s="130"/>
      <c r="B78" s="132"/>
    </row>
    <row r="79" spans="1:8" x14ac:dyDescent="0.15">
      <c r="A79" s="142" t="s">
        <v>47</v>
      </c>
      <c r="B79" s="132"/>
      <c r="D79" s="143">
        <f>+D75+D77+D21</f>
        <v>29586.217175514164</v>
      </c>
      <c r="E79" s="143">
        <f>+E75+E77+E21*(1-0.25)</f>
        <v>259156.50056311855</v>
      </c>
      <c r="F79" s="143">
        <f>+F75+F77+F21*(1-0.25)</f>
        <v>808552.0259174417</v>
      </c>
      <c r="G79" s="143">
        <f>+G75+G77+G21*(1-0.25)</f>
        <v>2431812.9687876808</v>
      </c>
      <c r="H79" s="143">
        <f>+H75+H77+H21*(1-0.25)</f>
        <v>4509145.3300261116</v>
      </c>
    </row>
    <row r="80" spans="1:8" x14ac:dyDescent="0.15">
      <c r="A80" s="130"/>
      <c r="B80" s="132"/>
    </row>
    <row r="81" spans="1:8" x14ac:dyDescent="0.15">
      <c r="A81" s="140" t="s">
        <v>48</v>
      </c>
      <c r="B81" s="132"/>
      <c r="D81" s="141">
        <v>150000</v>
      </c>
      <c r="E81" s="141"/>
      <c r="F81" s="141"/>
      <c r="G81" s="141"/>
      <c r="H81" s="141"/>
    </row>
    <row r="82" spans="1:8" x14ac:dyDescent="0.15">
      <c r="A82" s="130"/>
      <c r="B82" s="132"/>
    </row>
    <row r="83" spans="1:8" x14ac:dyDescent="0.15">
      <c r="A83" s="144" t="s">
        <v>5</v>
      </c>
      <c r="B83" s="132"/>
      <c r="D83" s="143">
        <f>+D79+D81</f>
        <v>179586.21717551418</v>
      </c>
      <c r="E83" s="143">
        <f t="shared" ref="E83:H83" si="32">+E79+E81</f>
        <v>259156.50056311855</v>
      </c>
      <c r="F83" s="143">
        <f t="shared" si="32"/>
        <v>808552.0259174417</v>
      </c>
      <c r="G83" s="143">
        <f t="shared" si="32"/>
        <v>2431812.9687876808</v>
      </c>
      <c r="H83" s="143">
        <f t="shared" si="32"/>
        <v>4509145.3300261116</v>
      </c>
    </row>
    <row r="84" spans="1:8" x14ac:dyDescent="0.15">
      <c r="A84" s="130"/>
      <c r="B84" s="132"/>
    </row>
    <row r="85" spans="1:8" x14ac:dyDescent="0.15">
      <c r="A85" s="144" t="s">
        <v>49</v>
      </c>
      <c r="B85" s="132"/>
      <c r="D85" s="143">
        <f>+D83+C41</f>
        <v>228444.50717551418</v>
      </c>
      <c r="E85" s="143">
        <f>+E83+D41</f>
        <v>487601.00773863273</v>
      </c>
      <c r="F85" s="143">
        <f>+F83+E41</f>
        <v>1296153.0336560744</v>
      </c>
      <c r="G85" s="143">
        <f>+G83+F41</f>
        <v>3727966.002443755</v>
      </c>
      <c r="H85" s="143">
        <f>+H83+G41</f>
        <v>8237111.3324698666</v>
      </c>
    </row>
    <row r="86" spans="1:8" hidden="1" x14ac:dyDescent="0.15">
      <c r="A86" s="130" t="s">
        <v>191</v>
      </c>
      <c r="B86" s="132"/>
      <c r="D86" s="145">
        <f>+D85-D41</f>
        <v>0</v>
      </c>
      <c r="E86" s="145">
        <f>+E85-E41</f>
        <v>0</v>
      </c>
      <c r="F86" s="145">
        <f>+F85-F41</f>
        <v>0</v>
      </c>
      <c r="G86" s="145">
        <f>+G85-G41</f>
        <v>0</v>
      </c>
      <c r="H86" s="145">
        <f>+H85-H41</f>
        <v>0</v>
      </c>
    </row>
    <row r="87" spans="1:8" ht="11.25" thickBot="1" x14ac:dyDescent="0.2">
      <c r="A87" s="137"/>
      <c r="B87" s="132"/>
      <c r="C87" s="138"/>
      <c r="D87" s="138"/>
      <c r="E87" s="138"/>
      <c r="F87" s="138"/>
      <c r="G87" s="138"/>
      <c r="H87" s="138"/>
    </row>
    <row r="88" spans="1:8" x14ac:dyDescent="0.15">
      <c r="A88" s="130"/>
      <c r="B88" s="132"/>
    </row>
    <row r="89" spans="1:8" x14ac:dyDescent="0.15">
      <c r="A89" s="130" t="s">
        <v>6</v>
      </c>
      <c r="B89" s="132"/>
      <c r="D89" s="146">
        <f>+IFERROR((D19-D8)/(D51+D54-D41),0)</f>
        <v>3.210855778499202</v>
      </c>
      <c r="E89" s="146">
        <f>+IFERROR((E19-E8)/(E51+E54-E41),0)</f>
        <v>5.9031011785627063</v>
      </c>
      <c r="F89" s="146">
        <f>+IFERROR((F19-F8)/(F51+F54-F41),0)</f>
        <v>2.5280248478046894</v>
      </c>
      <c r="G89" s="146">
        <f>+IFERROR((G19-G8)/(G51+G54-G41),0)</f>
        <v>1.0787192831453793</v>
      </c>
      <c r="H89" s="146">
        <f>+IFERROR((H19-H8)/(H51+H54-H41),0)</f>
        <v>0.6538555732875927</v>
      </c>
    </row>
    <row r="90" spans="1:8" x14ac:dyDescent="0.15">
      <c r="A90" s="130" t="s">
        <v>7</v>
      </c>
      <c r="B90" s="132"/>
      <c r="D90" s="146">
        <f>+IFERROR(D19/D44,0)</f>
        <v>0.27045594805763645</v>
      </c>
      <c r="E90" s="146">
        <f t="shared" ref="E90:H90" si="33">+IFERROR(E19/E44,0)</f>
        <v>0.5491617546562354</v>
      </c>
      <c r="F90" s="146">
        <f t="shared" si="33"/>
        <v>0.65280810013321622</v>
      </c>
      <c r="G90" s="146">
        <f t="shared" si="33"/>
        <v>0.61912983501912322</v>
      </c>
      <c r="H90" s="146">
        <f t="shared" si="33"/>
        <v>0.52646211651449393</v>
      </c>
    </row>
    <row r="91" spans="1:8" x14ac:dyDescent="0.15">
      <c r="A91" s="130" t="s">
        <v>8</v>
      </c>
      <c r="B91" s="132"/>
      <c r="D91" s="125">
        <f>+IFERROR(D44/D63,0)</f>
        <v>0.69410799597435369</v>
      </c>
      <c r="E91" s="125">
        <f>+IFERROR(E44/E63,0)</f>
        <v>0.70409746734738077</v>
      </c>
      <c r="F91" s="125">
        <f>+IFERROR(F44/F63,0)</f>
        <v>0.86750705014209517</v>
      </c>
      <c r="G91" s="125">
        <f>+IFERROR(G44/G63,0)</f>
        <v>0.94502317380395695</v>
      </c>
      <c r="H91" s="125">
        <f>+IFERROR(H44/H63,0)</f>
        <v>0.97708682397700664</v>
      </c>
    </row>
    <row r="92" spans="1:8" x14ac:dyDescent="0.15">
      <c r="A92" s="130" t="s">
        <v>50</v>
      </c>
      <c r="B92" s="132"/>
      <c r="D92" s="146">
        <f>+IFERROR((D54+D51)/D42,0)</f>
        <v>0.30589097492004058</v>
      </c>
      <c r="E92" s="146">
        <f>+IFERROR((E54+E51)/E42,0)</f>
        <v>0.2959014542317297</v>
      </c>
      <c r="F92" s="146">
        <f>+IFERROR((F54+F51)/F42,0)</f>
        <v>0.13249267405978946</v>
      </c>
      <c r="G92" s="146">
        <f>+IFERROR((G54+G51)/G42,0)</f>
        <v>5.4976772522144113E-2</v>
      </c>
      <c r="H92" s="146">
        <f>+IFERROR((H54+H51)/H42,0)</f>
        <v>2.2913164170095167E-2</v>
      </c>
    </row>
    <row r="93" spans="1:8" x14ac:dyDescent="0.15">
      <c r="A93" s="130" t="s">
        <v>196</v>
      </c>
      <c r="B93" s="132"/>
      <c r="D93" s="147">
        <f t="shared" ref="D93:E93" si="34">-IFERROR(D83/(D77),0)</f>
        <v>15.448368794322404</v>
      </c>
      <c r="E93" s="147">
        <f t="shared" si="34"/>
        <v>-2.2282390752618277</v>
      </c>
      <c r="F93" s="147">
        <f>-IFERROR(F83/(F77),0)</f>
        <v>18.608187344261779</v>
      </c>
      <c r="G93" s="147">
        <f t="shared" ref="G93:H93" si="35">-IFERROR(G83/(G77),0)</f>
        <v>75.83866029068119</v>
      </c>
      <c r="H93" s="147">
        <f t="shared" si="35"/>
        <v>104.53003859234094</v>
      </c>
    </row>
    <row r="94" spans="1:8" x14ac:dyDescent="0.15">
      <c r="A94" s="130" t="s">
        <v>197</v>
      </c>
      <c r="B94" s="132"/>
      <c r="D94" s="126">
        <f>-D77/D11</f>
        <v>0.18102806384992134</v>
      </c>
      <c r="E94" s="126">
        <f t="shared" ref="E94:H94" si="36">-E77/E11</f>
        <v>-0.30389175671015223</v>
      </c>
      <c r="F94" s="126">
        <f t="shared" si="36"/>
        <v>3.0886238575715954E-2</v>
      </c>
      <c r="G94" s="126">
        <f t="shared" si="36"/>
        <v>8.8961383020546361E-3</v>
      </c>
      <c r="H94" s="126">
        <f t="shared" si="36"/>
        <v>6.6709844562147071E-3</v>
      </c>
    </row>
    <row r="95" spans="1:8" x14ac:dyDescent="0.15">
      <c r="A95" s="130" t="s">
        <v>51</v>
      </c>
      <c r="B95" s="132"/>
      <c r="D95" s="125">
        <f>+(D51+D54)/D44</f>
        <v>0.44069799771756052</v>
      </c>
      <c r="E95" s="125">
        <f t="shared" ref="E95:H95" si="37">+(E51+E54)/E44</f>
        <v>0.42025791367692794</v>
      </c>
      <c r="F95" s="125">
        <f t="shared" si="37"/>
        <v>0.15272838397820837</v>
      </c>
      <c r="G95" s="125">
        <f t="shared" si="37"/>
        <v>5.81751090555244E-2</v>
      </c>
      <c r="H95" s="125">
        <f t="shared" si="37"/>
        <v>2.3450501491495343E-2</v>
      </c>
    </row>
    <row r="96" spans="1:8" x14ac:dyDescent="0.15">
      <c r="A96" s="130" t="s">
        <v>52</v>
      </c>
      <c r="B96" s="132"/>
      <c r="D96" s="136">
        <f>+D34-D54</f>
        <v>266157.22467551421</v>
      </c>
      <c r="E96" s="136">
        <f>+E34-E54</f>
        <v>631315.12644570507</v>
      </c>
      <c r="F96" s="136">
        <f>+F34-F54</f>
        <v>1601757.8972045188</v>
      </c>
      <c r="G96" s="136">
        <f>+G34-G54</f>
        <v>4259727.729199199</v>
      </c>
      <c r="H96" s="136">
        <f>+H34-H54</f>
        <v>9071358.9866217338</v>
      </c>
    </row>
    <row r="97" spans="1:8" x14ac:dyDescent="0.15">
      <c r="A97" s="130" t="s">
        <v>53</v>
      </c>
      <c r="B97" s="132"/>
      <c r="D97" s="147">
        <f>+IFERROR(D34/D54,0)</f>
        <v>14.412522499973631</v>
      </c>
      <c r="E97" s="147">
        <f>+IFERROR(E34/E54,0)</f>
        <v>29.143136565135997</v>
      </c>
      <c r="F97" s="147">
        <f>+IFERROR(F34/F54,0)</f>
        <v>24.554203520048976</v>
      </c>
      <c r="G97" s="147">
        <f>+IFERROR(G34/G54,0)</f>
        <v>46.80527762105207</v>
      </c>
      <c r="H97" s="147">
        <f>+IFERROR(H34/H54,0)</f>
        <v>98.387496404242327</v>
      </c>
    </row>
    <row r="98" spans="1:8" x14ac:dyDescent="0.15">
      <c r="A98" s="130" t="s">
        <v>54</v>
      </c>
      <c r="B98" s="132"/>
      <c r="D98" s="148">
        <f>+D24</f>
        <v>0.1234094188948104</v>
      </c>
      <c r="E98" s="148">
        <f t="shared" ref="E98:H98" si="38">+E24</f>
        <v>0.1687673764862031</v>
      </c>
      <c r="F98" s="148">
        <f t="shared" si="38"/>
        <v>0.2479551386568129</v>
      </c>
      <c r="G98" s="148">
        <f t="shared" si="38"/>
        <v>0.36510690992787781</v>
      </c>
      <c r="H98" s="148">
        <f t="shared" si="38"/>
        <v>0.43928907207418738</v>
      </c>
    </row>
  </sheetData>
  <mergeCells count="1">
    <mergeCell ref="B1:D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1</vt:i4>
      </vt:variant>
    </vt:vector>
  </HeadingPairs>
  <TitlesOfParts>
    <vt:vector size="8" baseType="lpstr">
      <vt:lpstr>INVESTMENTS</vt:lpstr>
      <vt:lpstr>FINANCING</vt:lpstr>
      <vt:lpstr>STAFF</vt:lpstr>
      <vt:lpstr>FIXED EXPENSES</vt:lpstr>
      <vt:lpstr>VARIABLE COSTS</vt:lpstr>
      <vt:lpstr>VENTAS B2B_B2C</vt:lpstr>
      <vt:lpstr>P&amp;L + BALANCE</vt:lpstr>
      <vt:lpstr>catlaborales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Javier de la Torre</dc:creator>
  <cp:lastModifiedBy>jdelatorre</cp:lastModifiedBy>
  <dcterms:created xsi:type="dcterms:W3CDTF">2018-09-23T16:36:39Z</dcterms:created>
  <dcterms:modified xsi:type="dcterms:W3CDTF">2019-03-05T10:42:34Z</dcterms:modified>
</cp:coreProperties>
</file>