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33600" windowHeight="21000"/>
  </bookViews>
  <sheets>
    <sheet name="Tabelle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38" i="1"/>
  <c r="L23" i="1"/>
  <c r="L24" i="1"/>
  <c r="L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1" i="1" s="1"/>
  <c r="L39" i="1"/>
  <c r="L40" i="1"/>
</calcChain>
</file>

<file path=xl/sharedStrings.xml><?xml version="1.0" encoding="utf-8"?>
<sst xmlns="http://schemas.openxmlformats.org/spreadsheetml/2006/main" count="138" uniqueCount="110">
  <si>
    <t>Stückliste</t>
  </si>
  <si>
    <t>Anzahl</t>
  </si>
  <si>
    <t>Position</t>
  </si>
  <si>
    <t>Lieferant</t>
  </si>
  <si>
    <t>Bestellnr.</t>
  </si>
  <si>
    <t>Preis/Stk.</t>
  </si>
  <si>
    <t>Preis</t>
  </si>
  <si>
    <t>Total</t>
  </si>
  <si>
    <t>Bezeichnung</t>
  </si>
  <si>
    <t>C1-C4,C7,C9,C11,C13,C15,C17-C25</t>
  </si>
  <si>
    <t>Kondensator 100nF</t>
  </si>
  <si>
    <t>Mouser</t>
  </si>
  <si>
    <t>581-06035D104KAT2A</t>
  </si>
  <si>
    <t>Kondensator 4.7uF</t>
  </si>
  <si>
    <t>810-C1608X5R1C475KE</t>
  </si>
  <si>
    <t>C5,C8,C10,C12,C14,C16</t>
  </si>
  <si>
    <t>C6</t>
  </si>
  <si>
    <t>Kondensator 10nF</t>
  </si>
  <si>
    <t>80-C0603C103J3RACTM</t>
  </si>
  <si>
    <t>Diode 1N4148WS</t>
  </si>
  <si>
    <t>78-1N4148WS-E3-08</t>
  </si>
  <si>
    <t>Led Red</t>
  </si>
  <si>
    <t>696-SMLLXFP0603SICTR</t>
  </si>
  <si>
    <t>D19</t>
  </si>
  <si>
    <t>Led Green</t>
  </si>
  <si>
    <t>696-SML-LX0603SUGW</t>
  </si>
  <si>
    <t>D1-D14, D21</t>
  </si>
  <si>
    <t>J1-J21,J23,J25,J26</t>
  </si>
  <si>
    <t>Stecker 2P CM020PT Female</t>
  </si>
  <si>
    <t>Farnell</t>
  </si>
  <si>
    <t>209-5369</t>
  </si>
  <si>
    <t>Stecker 2P CM020PT Male</t>
  </si>
  <si>
    <t>176-7507</t>
  </si>
  <si>
    <t>J22</t>
  </si>
  <si>
    <t>Header 6P Stiftleiste</t>
  </si>
  <si>
    <t>571-4-103327-6</t>
  </si>
  <si>
    <t>J24</t>
  </si>
  <si>
    <t>Header 9P Programmierstecker</t>
  </si>
  <si>
    <t>J31</t>
  </si>
  <si>
    <t>USB-B Stecker</t>
  </si>
  <si>
    <t>710-61400413321</t>
  </si>
  <si>
    <t>K1,K2</t>
  </si>
  <si>
    <t>ULN2803A Darlington Transistor Array</t>
  </si>
  <si>
    <t>595-ULN2803ADW</t>
  </si>
  <si>
    <t>K3-K16</t>
  </si>
  <si>
    <t>Relay 24VDC/5A</t>
  </si>
  <si>
    <t>653-G6DN1ADC24</t>
  </si>
  <si>
    <t>Samtec</t>
  </si>
  <si>
    <t>FTSH-105-01-L-DV-007</t>
  </si>
  <si>
    <t>K17-K19</t>
  </si>
  <si>
    <t>Relay 230VAC</t>
  </si>
  <si>
    <t>Distrelec</t>
  </si>
  <si>
    <t>137-44-335</t>
  </si>
  <si>
    <t>K20</t>
  </si>
  <si>
    <t>OPAMP LM358MX</t>
  </si>
  <si>
    <t>926-LM358MX/NOPB</t>
  </si>
  <si>
    <t>K21</t>
  </si>
  <si>
    <t>FT232RL</t>
  </si>
  <si>
    <t>895-FT232RL</t>
  </si>
  <si>
    <t>K22</t>
  </si>
  <si>
    <t>STM32F303CCT6</t>
  </si>
  <si>
    <t>511-STM32F303CCT6</t>
  </si>
  <si>
    <t>L1</t>
  </si>
  <si>
    <t>Ferrite</t>
  </si>
  <si>
    <t>81-BLM21PG300SH1D</t>
  </si>
  <si>
    <t>MEAP1-MEAP29</t>
  </si>
  <si>
    <t>Messpunkt</t>
  </si>
  <si>
    <t>300-44-931</t>
  </si>
  <si>
    <t>Q1</t>
  </si>
  <si>
    <t xml:space="preserve">DC/DC-Wandler 24V/3.3V </t>
  </si>
  <si>
    <t>S1</t>
  </si>
  <si>
    <t>FSM4JH</t>
  </si>
  <si>
    <t>506-FSM4JH</t>
  </si>
  <si>
    <t>RC1-RC3</t>
  </si>
  <si>
    <t>RC-Glied</t>
  </si>
  <si>
    <t>80-P409QM473M275A101</t>
  </si>
  <si>
    <t>R1-R7</t>
  </si>
  <si>
    <t>Widerstand 10 kOhm</t>
  </si>
  <si>
    <t>756-WCR0603-10KFA</t>
  </si>
  <si>
    <t>Widerstand 1.5 kOhm</t>
  </si>
  <si>
    <t>603-RT0603FRE071K5L</t>
  </si>
  <si>
    <t>R10,R11,R16,R17</t>
  </si>
  <si>
    <t>Widerstand 100 kOhm</t>
  </si>
  <si>
    <t>756-WCR0603-100KFA</t>
  </si>
  <si>
    <t>R12-R15, R18-R20, R24</t>
  </si>
  <si>
    <t>R21, R22</t>
  </si>
  <si>
    <t>Widerstand 2.2 kOhm</t>
  </si>
  <si>
    <t>652-CR0603FX-2201ELF</t>
  </si>
  <si>
    <t>R23</t>
  </si>
  <si>
    <t>Widerstand 220 Ohm</t>
  </si>
  <si>
    <t>R8</t>
  </si>
  <si>
    <t>R9</t>
  </si>
  <si>
    <t>Widerstand 270 Ohm</t>
  </si>
  <si>
    <t>Widerstand 110 Ohm</t>
  </si>
  <si>
    <t>603-RC0603FR-07270RL</t>
  </si>
  <si>
    <t>652-CR0603FX-1100ELF</t>
  </si>
  <si>
    <t>U1</t>
  </si>
  <si>
    <t>D20</t>
  </si>
  <si>
    <t>TVS Diode SMF05C</t>
  </si>
  <si>
    <t>947-SMF05C.TCT</t>
  </si>
  <si>
    <t>D18, D22</t>
  </si>
  <si>
    <t>J1-J12, J15-J21,J23,J25,J27,J28</t>
  </si>
  <si>
    <t>71-CRCW0603220RFKEBC</t>
  </si>
  <si>
    <t>108-PG02S2403A</t>
  </si>
  <si>
    <t>Preise vom: 02.03.2018</t>
  </si>
  <si>
    <t>595-SN65220DBVR</t>
  </si>
  <si>
    <t>TVS Diode SN65220DBV</t>
  </si>
  <si>
    <t>-</t>
  </si>
  <si>
    <t>Leiterplatte</t>
  </si>
  <si>
    <t>PCB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</si>
</sst>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32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5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 applyAlignment="1"/>
    <xf numFmtId="0" fontId="2" fillId="2" borderId="14" xfId="0" applyFont="1" applyFill="1" applyBorder="1"/>
    <xf numFmtId="0" fontId="2" fillId="2" borderId="15" xfId="0" applyFont="1" applyFill="1" applyBorder="1"/>
    <xf numFmtId="2" fontId="2" fillId="2" borderId="16" xfId="0" applyNumberFormat="1" applyFont="1" applyFill="1" applyBorder="1"/>
    <xf numFmtId="0" fontId="2" fillId="2" borderId="17" xfId="0" applyFont="1" applyFill="1" applyBorder="1"/>
    <xf numFmtId="0" fontId="2" fillId="2" borderId="12" xfId="0" applyFont="1" applyFill="1" applyBorder="1"/>
    <xf numFmtId="2" fontId="2" fillId="2" borderId="18" xfId="0" applyNumberFormat="1" applyFont="1" applyFill="1" applyBorder="1"/>
    <xf numFmtId="0" fontId="2" fillId="2" borderId="19" xfId="0" applyFont="1" applyFill="1" applyBorder="1"/>
    <xf numFmtId="0" fontId="2" fillId="2" borderId="20" xfId="0" applyFont="1" applyFill="1" applyBorder="1"/>
    <xf numFmtId="2" fontId="2" fillId="2" borderId="21" xfId="0" applyNumberFormat="1" applyFont="1" applyFill="1" applyBorder="1"/>
    <xf numFmtId="0" fontId="2" fillId="0" borderId="0" xfId="0" applyFont="1"/>
    <xf numFmtId="2" fontId="2" fillId="3" borderId="18" xfId="0" applyNumberFormat="1" applyFont="1" applyFill="1" applyBorder="1"/>
    <xf numFmtId="0" fontId="1" fillId="3" borderId="13" xfId="0" applyFont="1" applyFill="1" applyBorder="1" applyAlignment="1">
      <alignment horizontal="center" vertical="center"/>
    </xf>
    <xf numFmtId="0" fontId="2" fillId="3" borderId="17" xfId="0" applyFont="1" applyFill="1" applyBorder="1"/>
    <xf numFmtId="0" fontId="2" fillId="3" borderId="12" xfId="0" applyFont="1" applyFill="1" applyBorder="1"/>
    <xf numFmtId="0" fontId="1" fillId="3" borderId="22" xfId="0" applyFont="1" applyFill="1" applyBorder="1" applyAlignment="1">
      <alignment horizontal="center" vertical="center"/>
    </xf>
    <xf numFmtId="2" fontId="2" fillId="3" borderId="22" xfId="0" applyNumberFormat="1" applyFont="1" applyFill="1" applyBorder="1"/>
    <xf numFmtId="0" fontId="2" fillId="3" borderId="2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</cellXfs>
  <cellStyles count="15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450670</xdr:colOff>
      <xdr:row>0</xdr:row>
      <xdr:rowOff>0</xdr:rowOff>
    </xdr:from>
    <xdr:to>
      <xdr:col>10</xdr:col>
      <xdr:colOff>123458</xdr:colOff>
      <xdr:row>2</xdr:row>
      <xdr:rowOff>158210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B7319B2-C7B8-4470-8BC5-1F2FD3B1C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7614" y="0"/>
          <a:ext cx="1648344" cy="534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130" zoomScaleNormal="130" zoomScalePageLayoutView="85" workbookViewId="0">
      <selection activeCell="Q10" sqref="Q10"/>
    </sheetView>
  </sheetViews>
  <sheetFormatPr baseColWidth="10" defaultColWidth="9.140625" defaultRowHeight="15" x14ac:dyDescent="0.25"/>
  <cols>
    <col min="1" max="1" width="8" customWidth="1"/>
    <col min="2" max="2" width="15.7109375" customWidth="1"/>
    <col min="3" max="3" width="20.85546875" customWidth="1"/>
    <col min="4" max="7" width="9.140625" customWidth="1"/>
    <col min="8" max="9" width="11.140625" customWidth="1"/>
    <col min="10" max="10" width="26" customWidth="1"/>
    <col min="11" max="11" width="10.42578125" customWidth="1"/>
    <col min="12" max="12" width="10.140625" customWidth="1"/>
  </cols>
  <sheetData>
    <row r="1" spans="1:13" ht="15" customHeight="1" x14ac:dyDescent="0.25">
      <c r="A1" s="27" t="s">
        <v>0</v>
      </c>
      <c r="B1" s="28"/>
      <c r="C1" s="28"/>
      <c r="D1" s="28"/>
      <c r="E1" s="28"/>
      <c r="F1" s="28"/>
      <c r="G1" s="28"/>
      <c r="H1" s="29"/>
      <c r="I1" s="27"/>
      <c r="J1" s="28"/>
      <c r="K1" s="28"/>
      <c r="L1" s="29"/>
      <c r="M1" s="1"/>
    </row>
    <row r="2" spans="1:13" ht="15" customHeight="1" x14ac:dyDescent="0.25">
      <c r="A2" s="30"/>
      <c r="B2" s="31"/>
      <c r="C2" s="31"/>
      <c r="D2" s="31"/>
      <c r="E2" s="31"/>
      <c r="F2" s="31"/>
      <c r="G2" s="31"/>
      <c r="H2" s="32"/>
      <c r="I2" s="30"/>
      <c r="J2" s="31"/>
      <c r="K2" s="31"/>
      <c r="L2" s="32"/>
      <c r="M2" s="1"/>
    </row>
    <row r="3" spans="1:13" ht="15.75" customHeight="1" thickBot="1" x14ac:dyDescent="0.3">
      <c r="A3" s="33"/>
      <c r="B3" s="34"/>
      <c r="C3" s="34"/>
      <c r="D3" s="34"/>
      <c r="E3" s="34"/>
      <c r="F3" s="34"/>
      <c r="G3" s="34"/>
      <c r="H3" s="35"/>
      <c r="I3" s="33"/>
      <c r="J3" s="34"/>
      <c r="K3" s="34"/>
      <c r="L3" s="35"/>
    </row>
    <row r="4" spans="1:13" ht="15.75" thickBot="1" x14ac:dyDescent="0.3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8"/>
    </row>
    <row r="5" spans="1:13" ht="15.75" thickBot="1" x14ac:dyDescent="0.3">
      <c r="A5" s="13" t="s">
        <v>1</v>
      </c>
      <c r="B5" s="39" t="s">
        <v>2</v>
      </c>
      <c r="C5" s="40"/>
      <c r="D5" s="39" t="s">
        <v>8</v>
      </c>
      <c r="E5" s="47"/>
      <c r="F5" s="47"/>
      <c r="G5" s="40"/>
      <c r="H5" s="13" t="s">
        <v>3</v>
      </c>
      <c r="I5" s="39" t="s">
        <v>4</v>
      </c>
      <c r="J5" s="40"/>
      <c r="K5" s="13" t="s">
        <v>5</v>
      </c>
      <c r="L5" s="13" t="s">
        <v>6</v>
      </c>
    </row>
    <row r="6" spans="1:13" x14ac:dyDescent="0.25">
      <c r="A6" s="2">
        <v>18</v>
      </c>
      <c r="B6" s="49" t="s">
        <v>9</v>
      </c>
      <c r="C6" s="50"/>
      <c r="D6" s="49" t="s">
        <v>10</v>
      </c>
      <c r="E6" s="51"/>
      <c r="F6" s="51"/>
      <c r="G6" s="50"/>
      <c r="H6" s="3" t="s">
        <v>11</v>
      </c>
      <c r="I6" s="41" t="s">
        <v>12</v>
      </c>
      <c r="J6" s="42"/>
      <c r="K6" s="3">
        <v>0.215</v>
      </c>
      <c r="L6" s="4">
        <f>A6*K6</f>
        <v>3.87</v>
      </c>
    </row>
    <row r="7" spans="1:13" x14ac:dyDescent="0.25">
      <c r="A7" s="14">
        <v>6</v>
      </c>
      <c r="B7" s="18" t="s">
        <v>15</v>
      </c>
      <c r="C7" s="19"/>
      <c r="D7" s="18" t="s">
        <v>13</v>
      </c>
      <c r="E7" s="24"/>
      <c r="F7" s="24"/>
      <c r="G7" s="19"/>
      <c r="H7" s="15" t="s">
        <v>11</v>
      </c>
      <c r="I7" s="43" t="s">
        <v>14</v>
      </c>
      <c r="J7" s="44"/>
      <c r="K7" s="15">
        <v>0.27400000000000002</v>
      </c>
      <c r="L7" s="12">
        <f t="shared" ref="L7:L40" si="0">A7*K7</f>
        <v>1.6440000000000001</v>
      </c>
    </row>
    <row r="8" spans="1:13" x14ac:dyDescent="0.25">
      <c r="A8" s="5">
        <v>1</v>
      </c>
      <c r="B8" s="20" t="s">
        <v>16</v>
      </c>
      <c r="C8" s="21"/>
      <c r="D8" s="20" t="s">
        <v>17</v>
      </c>
      <c r="E8" s="25"/>
      <c r="F8" s="25"/>
      <c r="G8" s="21"/>
      <c r="H8" s="6" t="s">
        <v>11</v>
      </c>
      <c r="I8" s="45" t="s">
        <v>18</v>
      </c>
      <c r="J8" s="46"/>
      <c r="K8" s="6">
        <v>0.30099999999999999</v>
      </c>
      <c r="L8" s="7">
        <f t="shared" si="0"/>
        <v>0.30099999999999999</v>
      </c>
    </row>
    <row r="9" spans="1:13" x14ac:dyDescent="0.25">
      <c r="A9" s="14">
        <v>15</v>
      </c>
      <c r="B9" s="18" t="s">
        <v>26</v>
      </c>
      <c r="C9" s="19"/>
      <c r="D9" s="18" t="s">
        <v>19</v>
      </c>
      <c r="E9" s="24"/>
      <c r="F9" s="24"/>
      <c r="G9" s="19"/>
      <c r="H9" s="15" t="s">
        <v>11</v>
      </c>
      <c r="I9" s="43" t="s">
        <v>20</v>
      </c>
      <c r="J9" s="44"/>
      <c r="K9" s="15">
        <v>0.15</v>
      </c>
      <c r="L9" s="12">
        <f t="shared" si="0"/>
        <v>2.25</v>
      </c>
    </row>
    <row r="10" spans="1:13" x14ac:dyDescent="0.25">
      <c r="A10" s="5">
        <v>2</v>
      </c>
      <c r="B10" s="20" t="s">
        <v>100</v>
      </c>
      <c r="C10" s="21"/>
      <c r="D10" s="20" t="s">
        <v>21</v>
      </c>
      <c r="E10" s="25"/>
      <c r="F10" s="25"/>
      <c r="G10" s="21"/>
      <c r="H10" s="6" t="s">
        <v>11</v>
      </c>
      <c r="I10" s="45" t="s">
        <v>22</v>
      </c>
      <c r="J10" s="46"/>
      <c r="K10" s="6">
        <v>0.39600000000000002</v>
      </c>
      <c r="L10" s="7">
        <f t="shared" si="0"/>
        <v>0.79200000000000004</v>
      </c>
    </row>
    <row r="11" spans="1:13" x14ac:dyDescent="0.25">
      <c r="A11" s="14">
        <v>1</v>
      </c>
      <c r="B11" s="18" t="s">
        <v>23</v>
      </c>
      <c r="C11" s="19"/>
      <c r="D11" s="18" t="s">
        <v>24</v>
      </c>
      <c r="E11" s="24"/>
      <c r="F11" s="24"/>
      <c r="G11" s="19"/>
      <c r="H11" s="15" t="s">
        <v>11</v>
      </c>
      <c r="I11" s="43" t="s">
        <v>25</v>
      </c>
      <c r="J11" s="44"/>
      <c r="K11" s="15">
        <v>0.56599999999999995</v>
      </c>
      <c r="L11" s="12">
        <f t="shared" si="0"/>
        <v>0.56599999999999995</v>
      </c>
    </row>
    <row r="12" spans="1:13" x14ac:dyDescent="0.25">
      <c r="A12" s="5">
        <v>23</v>
      </c>
      <c r="B12" s="20" t="s">
        <v>101</v>
      </c>
      <c r="C12" s="21"/>
      <c r="D12" s="20" t="s">
        <v>28</v>
      </c>
      <c r="E12" s="25"/>
      <c r="F12" s="25"/>
      <c r="G12" s="21"/>
      <c r="H12" s="6" t="s">
        <v>29</v>
      </c>
      <c r="I12" s="45" t="s">
        <v>30</v>
      </c>
      <c r="J12" s="46"/>
      <c r="K12" s="6">
        <v>0.98599999999999999</v>
      </c>
      <c r="L12" s="7">
        <f t="shared" si="0"/>
        <v>22.678000000000001</v>
      </c>
    </row>
    <row r="13" spans="1:13" x14ac:dyDescent="0.25">
      <c r="A13" s="14">
        <v>23</v>
      </c>
      <c r="B13" s="18" t="s">
        <v>27</v>
      </c>
      <c r="C13" s="19"/>
      <c r="D13" s="18" t="s">
        <v>31</v>
      </c>
      <c r="E13" s="24"/>
      <c r="F13" s="24"/>
      <c r="G13" s="19"/>
      <c r="H13" s="15" t="s">
        <v>29</v>
      </c>
      <c r="I13" s="43" t="s">
        <v>32</v>
      </c>
      <c r="J13" s="44"/>
      <c r="K13" s="15">
        <v>1.87</v>
      </c>
      <c r="L13" s="12">
        <f t="shared" si="0"/>
        <v>43.010000000000005</v>
      </c>
    </row>
    <row r="14" spans="1:13" x14ac:dyDescent="0.25">
      <c r="A14" s="5">
        <v>1</v>
      </c>
      <c r="B14" s="20" t="s">
        <v>33</v>
      </c>
      <c r="C14" s="21"/>
      <c r="D14" s="20" t="s">
        <v>34</v>
      </c>
      <c r="E14" s="25"/>
      <c r="F14" s="25"/>
      <c r="G14" s="21"/>
      <c r="H14" s="6" t="s">
        <v>11</v>
      </c>
      <c r="I14" s="45" t="s">
        <v>35</v>
      </c>
      <c r="J14" s="46"/>
      <c r="K14" s="6">
        <v>0.443</v>
      </c>
      <c r="L14" s="7">
        <f t="shared" si="0"/>
        <v>0.443</v>
      </c>
    </row>
    <row r="15" spans="1:13" x14ac:dyDescent="0.25">
      <c r="A15" s="14">
        <v>1</v>
      </c>
      <c r="B15" s="18" t="s">
        <v>36</v>
      </c>
      <c r="C15" s="19"/>
      <c r="D15" s="18" t="s">
        <v>37</v>
      </c>
      <c r="E15" s="24"/>
      <c r="F15" s="24"/>
      <c r="G15" s="19"/>
      <c r="H15" s="15" t="s">
        <v>47</v>
      </c>
      <c r="I15" s="43" t="s">
        <v>48</v>
      </c>
      <c r="J15" s="44"/>
      <c r="K15" s="15"/>
      <c r="L15" s="12">
        <f t="shared" si="0"/>
        <v>0</v>
      </c>
    </row>
    <row r="16" spans="1:13" x14ac:dyDescent="0.25">
      <c r="A16" s="5">
        <v>1</v>
      </c>
      <c r="B16" s="20" t="s">
        <v>38</v>
      </c>
      <c r="C16" s="21"/>
      <c r="D16" s="20" t="s">
        <v>39</v>
      </c>
      <c r="E16" s="25"/>
      <c r="F16" s="25"/>
      <c r="G16" s="21"/>
      <c r="H16" s="6" t="s">
        <v>11</v>
      </c>
      <c r="I16" s="45" t="s">
        <v>40</v>
      </c>
      <c r="J16" s="46"/>
      <c r="K16" s="6">
        <v>1.38</v>
      </c>
      <c r="L16" s="7">
        <f t="shared" si="0"/>
        <v>1.38</v>
      </c>
    </row>
    <row r="17" spans="1:12" x14ac:dyDescent="0.25">
      <c r="A17" s="14">
        <v>2</v>
      </c>
      <c r="B17" s="18" t="s">
        <v>41</v>
      </c>
      <c r="C17" s="19"/>
      <c r="D17" s="18" t="s">
        <v>42</v>
      </c>
      <c r="E17" s="24"/>
      <c r="F17" s="24"/>
      <c r="G17" s="19"/>
      <c r="H17" s="15" t="s">
        <v>11</v>
      </c>
      <c r="I17" s="43" t="s">
        <v>43</v>
      </c>
      <c r="J17" s="44"/>
      <c r="K17" s="15">
        <v>1.43</v>
      </c>
      <c r="L17" s="12">
        <f t="shared" si="0"/>
        <v>2.86</v>
      </c>
    </row>
    <row r="18" spans="1:12" x14ac:dyDescent="0.25">
      <c r="A18" s="5">
        <v>14</v>
      </c>
      <c r="B18" s="20" t="s">
        <v>44</v>
      </c>
      <c r="C18" s="21"/>
      <c r="D18" s="20" t="s">
        <v>45</v>
      </c>
      <c r="E18" s="25"/>
      <c r="F18" s="25"/>
      <c r="G18" s="21"/>
      <c r="H18" s="6" t="s">
        <v>11</v>
      </c>
      <c r="I18" s="45" t="s">
        <v>46</v>
      </c>
      <c r="J18" s="46"/>
      <c r="K18" s="6">
        <v>1.77</v>
      </c>
      <c r="L18" s="7">
        <f t="shared" si="0"/>
        <v>24.78</v>
      </c>
    </row>
    <row r="19" spans="1:12" x14ac:dyDescent="0.25">
      <c r="A19" s="14">
        <v>3</v>
      </c>
      <c r="B19" s="18" t="s">
        <v>49</v>
      </c>
      <c r="C19" s="19"/>
      <c r="D19" s="18" t="s">
        <v>50</v>
      </c>
      <c r="E19" s="24"/>
      <c r="F19" s="24"/>
      <c r="G19" s="19"/>
      <c r="H19" s="15" t="s">
        <v>51</v>
      </c>
      <c r="I19" s="43" t="s">
        <v>52</v>
      </c>
      <c r="J19" s="44"/>
      <c r="K19" s="15">
        <v>10.1</v>
      </c>
      <c r="L19" s="12">
        <f t="shared" si="0"/>
        <v>30.299999999999997</v>
      </c>
    </row>
    <row r="20" spans="1:12" x14ac:dyDescent="0.25">
      <c r="A20" s="5">
        <v>1</v>
      </c>
      <c r="B20" s="20" t="s">
        <v>65</v>
      </c>
      <c r="C20" s="21"/>
      <c r="D20" s="20" t="s">
        <v>66</v>
      </c>
      <c r="E20" s="25"/>
      <c r="F20" s="25"/>
      <c r="G20" s="21"/>
      <c r="H20" s="6" t="s">
        <v>51</v>
      </c>
      <c r="I20" s="45" t="s">
        <v>67</v>
      </c>
      <c r="J20" s="46"/>
      <c r="K20" s="6">
        <v>23.1</v>
      </c>
      <c r="L20" s="7">
        <f t="shared" si="0"/>
        <v>23.1</v>
      </c>
    </row>
    <row r="21" spans="1:12" x14ac:dyDescent="0.25">
      <c r="A21" s="14">
        <v>1</v>
      </c>
      <c r="B21" s="18" t="s">
        <v>56</v>
      </c>
      <c r="C21" s="19"/>
      <c r="D21" s="18" t="s">
        <v>57</v>
      </c>
      <c r="E21" s="24"/>
      <c r="F21" s="24"/>
      <c r="G21" s="19"/>
      <c r="H21" s="15" t="s">
        <v>11</v>
      </c>
      <c r="I21" s="43" t="s">
        <v>58</v>
      </c>
      <c r="J21" s="44"/>
      <c r="K21" s="15">
        <v>4.24</v>
      </c>
      <c r="L21" s="12">
        <f t="shared" si="0"/>
        <v>4.24</v>
      </c>
    </row>
    <row r="22" spans="1:12" x14ac:dyDescent="0.25">
      <c r="A22" s="5">
        <v>1</v>
      </c>
      <c r="B22" s="20" t="s">
        <v>59</v>
      </c>
      <c r="C22" s="21"/>
      <c r="D22" s="20" t="s">
        <v>60</v>
      </c>
      <c r="E22" s="25"/>
      <c r="F22" s="25"/>
      <c r="G22" s="21"/>
      <c r="H22" s="6" t="s">
        <v>11</v>
      </c>
      <c r="I22" s="45" t="s">
        <v>61</v>
      </c>
      <c r="J22" s="46"/>
      <c r="K22" s="6">
        <v>5.6</v>
      </c>
      <c r="L22" s="7">
        <f t="shared" si="0"/>
        <v>5.6</v>
      </c>
    </row>
    <row r="23" spans="1:12" x14ac:dyDescent="0.25">
      <c r="A23" s="14">
        <v>1</v>
      </c>
      <c r="B23" s="18" t="s">
        <v>53</v>
      </c>
      <c r="C23" s="19"/>
      <c r="D23" s="18" t="s">
        <v>54</v>
      </c>
      <c r="E23" s="24"/>
      <c r="F23" s="24"/>
      <c r="G23" s="19"/>
      <c r="H23" s="15" t="s">
        <v>11</v>
      </c>
      <c r="I23" s="43" t="s">
        <v>55</v>
      </c>
      <c r="J23" s="44"/>
      <c r="K23" s="15">
        <v>0.81100000000000005</v>
      </c>
      <c r="L23" s="12">
        <f t="shared" ref="L23" si="1">A23*K23</f>
        <v>0.81100000000000005</v>
      </c>
    </row>
    <row r="24" spans="1:12" x14ac:dyDescent="0.25">
      <c r="A24" s="5">
        <v>1</v>
      </c>
      <c r="B24" s="20" t="s">
        <v>62</v>
      </c>
      <c r="C24" s="21"/>
      <c r="D24" s="20" t="s">
        <v>63</v>
      </c>
      <c r="E24" s="25"/>
      <c r="F24" s="25"/>
      <c r="G24" s="21"/>
      <c r="H24" s="6" t="s">
        <v>11</v>
      </c>
      <c r="I24" s="45" t="s">
        <v>64</v>
      </c>
      <c r="J24" s="46"/>
      <c r="K24" s="6">
        <v>0.17</v>
      </c>
      <c r="L24" s="7">
        <f t="shared" ref="L24" si="2">A24*K24</f>
        <v>0.17</v>
      </c>
    </row>
    <row r="25" spans="1:12" x14ac:dyDescent="0.25">
      <c r="A25" s="14">
        <v>1</v>
      </c>
      <c r="B25" s="18" t="s">
        <v>68</v>
      </c>
      <c r="C25" s="19"/>
      <c r="D25" s="18" t="s">
        <v>69</v>
      </c>
      <c r="E25" s="24"/>
      <c r="F25" s="24"/>
      <c r="G25" s="19"/>
      <c r="H25" s="15" t="s">
        <v>11</v>
      </c>
      <c r="I25" s="43" t="s">
        <v>103</v>
      </c>
      <c r="J25" s="44"/>
      <c r="K25" s="15">
        <v>8.11</v>
      </c>
      <c r="L25" s="12">
        <f t="shared" si="0"/>
        <v>8.11</v>
      </c>
    </row>
    <row r="26" spans="1:12" x14ac:dyDescent="0.25">
      <c r="A26" s="5">
        <v>1</v>
      </c>
      <c r="B26" s="20" t="s">
        <v>70</v>
      </c>
      <c r="C26" s="21"/>
      <c r="D26" s="20" t="s">
        <v>71</v>
      </c>
      <c r="E26" s="25"/>
      <c r="F26" s="25"/>
      <c r="G26" s="21"/>
      <c r="H26" s="6" t="s">
        <v>11</v>
      </c>
      <c r="I26" s="45" t="s">
        <v>72</v>
      </c>
      <c r="J26" s="46"/>
      <c r="K26" s="6">
        <v>9.4E-2</v>
      </c>
      <c r="L26" s="7">
        <f t="shared" si="0"/>
        <v>9.4E-2</v>
      </c>
    </row>
    <row r="27" spans="1:12" x14ac:dyDescent="0.25">
      <c r="A27" s="14">
        <v>3</v>
      </c>
      <c r="B27" s="18" t="s">
        <v>73</v>
      </c>
      <c r="C27" s="19"/>
      <c r="D27" s="18" t="s">
        <v>74</v>
      </c>
      <c r="E27" s="24"/>
      <c r="F27" s="24"/>
      <c r="G27" s="19"/>
      <c r="H27" s="15" t="s">
        <v>11</v>
      </c>
      <c r="I27" s="43" t="s">
        <v>75</v>
      </c>
      <c r="J27" s="44"/>
      <c r="K27" s="15">
        <v>1.31</v>
      </c>
      <c r="L27" s="12">
        <f t="shared" si="0"/>
        <v>3.93</v>
      </c>
    </row>
    <row r="28" spans="1:12" x14ac:dyDescent="0.25">
      <c r="A28" s="5">
        <v>7</v>
      </c>
      <c r="B28" s="20" t="s">
        <v>76</v>
      </c>
      <c r="C28" s="21"/>
      <c r="D28" s="20" t="s">
        <v>77</v>
      </c>
      <c r="E28" s="25"/>
      <c r="F28" s="25"/>
      <c r="G28" s="21"/>
      <c r="H28" s="6" t="s">
        <v>11</v>
      </c>
      <c r="I28" s="45" t="s">
        <v>78</v>
      </c>
      <c r="J28" s="46"/>
      <c r="K28" s="6">
        <v>9.4E-2</v>
      </c>
      <c r="L28" s="7">
        <f t="shared" si="0"/>
        <v>0.65800000000000003</v>
      </c>
    </row>
    <row r="29" spans="1:12" x14ac:dyDescent="0.25">
      <c r="A29" s="14">
        <v>8</v>
      </c>
      <c r="B29" s="18" t="s">
        <v>84</v>
      </c>
      <c r="C29" s="19"/>
      <c r="D29" s="18" t="s">
        <v>79</v>
      </c>
      <c r="E29" s="24"/>
      <c r="F29" s="24"/>
      <c r="G29" s="19"/>
      <c r="H29" s="15" t="s">
        <v>11</v>
      </c>
      <c r="I29" s="43" t="s">
        <v>80</v>
      </c>
      <c r="J29" s="44"/>
      <c r="K29" s="15">
        <v>9.4E-2</v>
      </c>
      <c r="L29" s="12">
        <f t="shared" si="0"/>
        <v>0.752</v>
      </c>
    </row>
    <row r="30" spans="1:12" x14ac:dyDescent="0.25">
      <c r="A30" s="5">
        <v>4</v>
      </c>
      <c r="B30" s="20" t="s">
        <v>81</v>
      </c>
      <c r="C30" s="21"/>
      <c r="D30" s="20" t="s">
        <v>82</v>
      </c>
      <c r="E30" s="25"/>
      <c r="F30" s="25"/>
      <c r="G30" s="21"/>
      <c r="H30" s="6" t="s">
        <v>11</v>
      </c>
      <c r="I30" s="45" t="s">
        <v>83</v>
      </c>
      <c r="J30" s="46"/>
      <c r="K30" s="6">
        <v>9.4E-2</v>
      </c>
      <c r="L30" s="7">
        <f t="shared" si="0"/>
        <v>0.376</v>
      </c>
    </row>
    <row r="31" spans="1:12" x14ac:dyDescent="0.25">
      <c r="A31" s="14">
        <v>2</v>
      </c>
      <c r="B31" s="18" t="s">
        <v>85</v>
      </c>
      <c r="C31" s="19"/>
      <c r="D31" s="18" t="s">
        <v>86</v>
      </c>
      <c r="E31" s="24"/>
      <c r="F31" s="24"/>
      <c r="G31" s="19"/>
      <c r="H31" s="15" t="s">
        <v>11</v>
      </c>
      <c r="I31" s="43" t="s">
        <v>87</v>
      </c>
      <c r="J31" s="44"/>
      <c r="K31" s="15">
        <v>9.4E-2</v>
      </c>
      <c r="L31" s="12">
        <f t="shared" si="0"/>
        <v>0.188</v>
      </c>
    </row>
    <row r="32" spans="1:12" x14ac:dyDescent="0.25">
      <c r="A32" s="5">
        <v>1</v>
      </c>
      <c r="B32" s="20" t="s">
        <v>88</v>
      </c>
      <c r="C32" s="21"/>
      <c r="D32" s="20" t="s">
        <v>89</v>
      </c>
      <c r="E32" s="25"/>
      <c r="F32" s="25"/>
      <c r="G32" s="21"/>
      <c r="H32" s="6" t="s">
        <v>11</v>
      </c>
      <c r="I32" s="45" t="s">
        <v>102</v>
      </c>
      <c r="J32" s="46"/>
      <c r="K32" s="6">
        <v>9.4E-2</v>
      </c>
      <c r="L32" s="7">
        <f t="shared" si="0"/>
        <v>9.4E-2</v>
      </c>
    </row>
    <row r="33" spans="1:12" x14ac:dyDescent="0.25">
      <c r="A33" s="14">
        <v>1</v>
      </c>
      <c r="B33" s="18" t="s">
        <v>90</v>
      </c>
      <c r="C33" s="19"/>
      <c r="D33" s="18" t="s">
        <v>92</v>
      </c>
      <c r="E33" s="24"/>
      <c r="F33" s="24"/>
      <c r="G33" s="19"/>
      <c r="H33" s="15" t="s">
        <v>11</v>
      </c>
      <c r="I33" s="43" t="s">
        <v>94</v>
      </c>
      <c r="J33" s="44"/>
      <c r="K33" s="15">
        <v>9.4E-2</v>
      </c>
      <c r="L33" s="12">
        <f t="shared" si="0"/>
        <v>9.4E-2</v>
      </c>
    </row>
    <row r="34" spans="1:12" x14ac:dyDescent="0.25">
      <c r="A34" s="5">
        <v>1</v>
      </c>
      <c r="B34" s="20" t="s">
        <v>91</v>
      </c>
      <c r="C34" s="21"/>
      <c r="D34" s="20" t="s">
        <v>93</v>
      </c>
      <c r="E34" s="25"/>
      <c r="F34" s="25"/>
      <c r="G34" s="21"/>
      <c r="H34" s="6" t="s">
        <v>11</v>
      </c>
      <c r="I34" s="45" t="s">
        <v>95</v>
      </c>
      <c r="J34" s="46"/>
      <c r="K34" s="6">
        <v>9.4E-2</v>
      </c>
      <c r="L34" s="7">
        <f t="shared" si="0"/>
        <v>9.4E-2</v>
      </c>
    </row>
    <row r="35" spans="1:12" x14ac:dyDescent="0.25">
      <c r="A35" s="14">
        <v>1</v>
      </c>
      <c r="B35" s="18" t="s">
        <v>96</v>
      </c>
      <c r="C35" s="19"/>
      <c r="D35" s="18" t="s">
        <v>106</v>
      </c>
      <c r="E35" s="24"/>
      <c r="F35" s="24"/>
      <c r="G35" s="19"/>
      <c r="H35" s="15" t="s">
        <v>11</v>
      </c>
      <c r="I35" s="43" t="s">
        <v>105</v>
      </c>
      <c r="J35" s="44"/>
      <c r="K35" s="15">
        <v>0.79200000000000004</v>
      </c>
      <c r="L35" s="12">
        <f t="shared" si="0"/>
        <v>0.79200000000000004</v>
      </c>
    </row>
    <row r="36" spans="1:12" x14ac:dyDescent="0.25">
      <c r="A36" s="5">
        <v>1</v>
      </c>
      <c r="B36" s="20" t="s">
        <v>97</v>
      </c>
      <c r="C36" s="21"/>
      <c r="D36" s="20" t="s">
        <v>98</v>
      </c>
      <c r="E36" s="25"/>
      <c r="F36" s="25"/>
      <c r="G36" s="21"/>
      <c r="H36" s="6" t="s">
        <v>11</v>
      </c>
      <c r="I36" s="45" t="s">
        <v>99</v>
      </c>
      <c r="J36" s="46"/>
      <c r="K36" s="6">
        <v>0.82</v>
      </c>
      <c r="L36" s="7">
        <f t="shared" si="0"/>
        <v>0.82</v>
      </c>
    </row>
    <row r="37" spans="1:12" x14ac:dyDescent="0.25">
      <c r="A37" s="14">
        <v>1</v>
      </c>
      <c r="B37" s="18" t="s">
        <v>107</v>
      </c>
      <c r="C37" s="19"/>
      <c r="D37" s="18" t="s">
        <v>108</v>
      </c>
      <c r="E37" s="24"/>
      <c r="F37" s="24"/>
      <c r="G37" s="19"/>
      <c r="H37" s="15" t="s">
        <v>109</v>
      </c>
      <c r="I37" s="43" t="s">
        <v>107</v>
      </c>
      <c r="J37" s="44"/>
      <c r="K37" s="15">
        <v>250</v>
      </c>
      <c r="L37" s="12">
        <f t="shared" si="0"/>
        <v>250</v>
      </c>
    </row>
    <row r="38" spans="1:12" x14ac:dyDescent="0.25">
      <c r="A38" s="5"/>
      <c r="B38" s="20"/>
      <c r="C38" s="21"/>
      <c r="D38" s="20"/>
      <c r="E38" s="25"/>
      <c r="F38" s="25"/>
      <c r="G38" s="21"/>
      <c r="H38" s="6"/>
      <c r="I38" s="45"/>
      <c r="J38" s="46"/>
      <c r="K38" s="6"/>
      <c r="L38" s="7">
        <f t="shared" si="0"/>
        <v>0</v>
      </c>
    </row>
    <row r="39" spans="1:12" x14ac:dyDescent="0.25">
      <c r="A39" s="14"/>
      <c r="B39" s="18"/>
      <c r="C39" s="19"/>
      <c r="D39" s="18"/>
      <c r="E39" s="24"/>
      <c r="F39" s="24"/>
      <c r="G39" s="19"/>
      <c r="H39" s="15"/>
      <c r="I39" s="43"/>
      <c r="J39" s="44"/>
      <c r="K39" s="15"/>
      <c r="L39" s="12">
        <f t="shared" si="0"/>
        <v>0</v>
      </c>
    </row>
    <row r="40" spans="1:12" ht="15.75" thickBot="1" x14ac:dyDescent="0.3">
      <c r="A40" s="8"/>
      <c r="B40" s="22"/>
      <c r="C40" s="23"/>
      <c r="D40" s="22"/>
      <c r="E40" s="26"/>
      <c r="F40" s="26"/>
      <c r="G40" s="23"/>
      <c r="H40" s="9"/>
      <c r="I40" s="52"/>
      <c r="J40" s="53"/>
      <c r="K40" s="9"/>
      <c r="L40" s="10">
        <f t="shared" si="0"/>
        <v>0</v>
      </c>
    </row>
    <row r="41" spans="1:12" ht="15.75" thickBot="1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6" t="s">
        <v>7</v>
      </c>
      <c r="L41" s="17">
        <f>L6+L7+L8+L9+L10+L11+L12+L13+L14+L15+L16+L17+L18+L19+L20+L21+L22+L23+L24+L25+L26+L27+L28+L29+L30+L31+L32+L33+L34+L35+L36+L37+L38+L39+L40</f>
        <v>434.79699999999991</v>
      </c>
    </row>
    <row r="43" spans="1:12" x14ac:dyDescent="0.25">
      <c r="K43" s="48" t="s">
        <v>104</v>
      </c>
      <c r="L43" s="48"/>
    </row>
  </sheetData>
  <mergeCells count="112">
    <mergeCell ref="I39:J39"/>
    <mergeCell ref="I40:J40"/>
    <mergeCell ref="I34:J34"/>
    <mergeCell ref="I35:J35"/>
    <mergeCell ref="I36:J36"/>
    <mergeCell ref="I37:J37"/>
    <mergeCell ref="I38:J38"/>
    <mergeCell ref="I29:J29"/>
    <mergeCell ref="I30:J30"/>
    <mergeCell ref="I31:J31"/>
    <mergeCell ref="I32:J32"/>
    <mergeCell ref="I33:J33"/>
    <mergeCell ref="I24:J24"/>
    <mergeCell ref="I25:J25"/>
    <mergeCell ref="I26:J26"/>
    <mergeCell ref="I27:J27"/>
    <mergeCell ref="I28:J28"/>
    <mergeCell ref="I19:J19"/>
    <mergeCell ref="I20:J20"/>
    <mergeCell ref="I21:J21"/>
    <mergeCell ref="I22:J22"/>
    <mergeCell ref="I23:J23"/>
    <mergeCell ref="K43:L43"/>
    <mergeCell ref="B6:C6"/>
    <mergeCell ref="B7:C7"/>
    <mergeCell ref="B8:C8"/>
    <mergeCell ref="B9:C9"/>
    <mergeCell ref="B10:C10"/>
    <mergeCell ref="B12:C12"/>
    <mergeCell ref="B13:C13"/>
    <mergeCell ref="B14:C14"/>
    <mergeCell ref="B15:C15"/>
    <mergeCell ref="B16:C16"/>
    <mergeCell ref="B34:C34"/>
    <mergeCell ref="D6:G6"/>
    <mergeCell ref="B18:C18"/>
    <mergeCell ref="B19:C19"/>
    <mergeCell ref="B20:C20"/>
    <mergeCell ref="B21:C21"/>
    <mergeCell ref="I14:J14"/>
    <mergeCell ref="I15:J15"/>
    <mergeCell ref="I16:J16"/>
    <mergeCell ref="I17:J17"/>
    <mergeCell ref="I18:J18"/>
    <mergeCell ref="I9:J9"/>
    <mergeCell ref="I10:J10"/>
    <mergeCell ref="D15:G15"/>
    <mergeCell ref="B17:C17"/>
    <mergeCell ref="D10:G10"/>
    <mergeCell ref="D11:G11"/>
    <mergeCell ref="D12:G12"/>
    <mergeCell ref="D13:G13"/>
    <mergeCell ref="D14:G14"/>
    <mergeCell ref="B11:C11"/>
    <mergeCell ref="I1:L3"/>
    <mergeCell ref="I5:J5"/>
    <mergeCell ref="I6:J6"/>
    <mergeCell ref="I7:J7"/>
    <mergeCell ref="I8:J8"/>
    <mergeCell ref="B5:C5"/>
    <mergeCell ref="D5:G5"/>
    <mergeCell ref="I11:J11"/>
    <mergeCell ref="I12:J12"/>
    <mergeCell ref="I13:J13"/>
    <mergeCell ref="D16:G16"/>
    <mergeCell ref="D17:G17"/>
    <mergeCell ref="D18:G18"/>
    <mergeCell ref="D19:G19"/>
    <mergeCell ref="D20:G20"/>
    <mergeCell ref="D21:G21"/>
    <mergeCell ref="D34:G34"/>
    <mergeCell ref="A1:H3"/>
    <mergeCell ref="A4:L4"/>
    <mergeCell ref="B30:C30"/>
    <mergeCell ref="B31:C31"/>
    <mergeCell ref="B32:C32"/>
    <mergeCell ref="B33:C33"/>
    <mergeCell ref="B22:C22"/>
    <mergeCell ref="B23:C23"/>
    <mergeCell ref="B26:C26"/>
    <mergeCell ref="B27:C27"/>
    <mergeCell ref="B28:C28"/>
    <mergeCell ref="B29:C29"/>
    <mergeCell ref="B24:C24"/>
    <mergeCell ref="B25:C25"/>
    <mergeCell ref="D7:G7"/>
    <mergeCell ref="D8:G8"/>
    <mergeCell ref="D9:G9"/>
    <mergeCell ref="D28:G28"/>
    <mergeCell ref="D29:G29"/>
    <mergeCell ref="D30:G30"/>
    <mergeCell ref="D31:G31"/>
    <mergeCell ref="D32:G32"/>
    <mergeCell ref="D33:G33"/>
    <mergeCell ref="D22:G22"/>
    <mergeCell ref="D23:G23"/>
    <mergeCell ref="D24:G24"/>
    <mergeCell ref="D25:G25"/>
    <mergeCell ref="D26:G26"/>
    <mergeCell ref="D27:G27"/>
    <mergeCell ref="B37:C37"/>
    <mergeCell ref="B38:C38"/>
    <mergeCell ref="B39:C39"/>
    <mergeCell ref="B40:C40"/>
    <mergeCell ref="D35:G35"/>
    <mergeCell ref="D36:G36"/>
    <mergeCell ref="D37:G37"/>
    <mergeCell ref="D38:G38"/>
    <mergeCell ref="D39:G39"/>
    <mergeCell ref="D40:G40"/>
    <mergeCell ref="B36:C36"/>
    <mergeCell ref="B35:C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2018-04-04T10:30:03Z</dcterms:modified>
</cp:coreProperties>
</file>