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/Google Drive/Didattica/RicercaOperativa_Triennale/2021-22/"/>
    </mc:Choice>
  </mc:AlternateContent>
  <xr:revisionPtr revIDLastSave="0" documentId="13_ncr:1_{C7386D09-51F0-DB45-9A24-82BDE56CCEF4}" xr6:coauthVersionLast="36" xr6:coauthVersionMax="36" xr10:uidLastSave="{00000000-0000-0000-0000-000000000000}"/>
  <bookViews>
    <workbookView xWindow="80" yWindow="500" windowWidth="38000" windowHeight="19440" firstSheet="1" activeTab="12" xr2:uid="{57CD8831-4C66-3C4E-B4D1-D64185A08992}"/>
  </bookViews>
  <sheets>
    <sheet name="Rapporto valori 1" sheetId="2" r:id="rId1"/>
    <sheet name="Rapporto sensibilità 1" sheetId="3" r:id="rId2"/>
    <sheet name="Rapporto limiti 1" sheetId="4" r:id="rId3"/>
    <sheet name="Rapporto valori 2" sheetId="5" r:id="rId4"/>
    <sheet name="Rapporto valori 7" sheetId="12" r:id="rId5"/>
    <sheet name="Foglio1" sheetId="1" r:id="rId6"/>
    <sheet name="Rapporto valori 3" sheetId="7" r:id="rId7"/>
    <sheet name="Rapporto valori 4" sheetId="8" r:id="rId8"/>
    <sheet name="Rapporto valori 5" sheetId="9" r:id="rId9"/>
    <sheet name="Rapporto valori 6" sheetId="11" r:id="rId10"/>
    <sheet name="Foglio10" sheetId="10" r:id="rId11"/>
    <sheet name="Foglio6" sheetId="6" r:id="rId12"/>
    <sheet name="Foglio11" sheetId="13" r:id="rId13"/>
  </sheets>
  <definedNames>
    <definedName name="solver_adj" localSheetId="5" hidden="1">Foglio1!$G$12:$H$12</definedName>
    <definedName name="solver_adj" localSheetId="10" hidden="1">Foglio10!$D$8:$I$8</definedName>
    <definedName name="solver_adj" localSheetId="12" hidden="1">Foglio11!$D$8:$F$8</definedName>
    <definedName name="solver_adj" localSheetId="11" hidden="1">Foglio6!$E$10:$F$10</definedName>
    <definedName name="solver_cvg" localSheetId="5" hidden="1">0.0001</definedName>
    <definedName name="solver_cvg" localSheetId="10" hidden="1">0.0001</definedName>
    <definedName name="solver_cvg" localSheetId="12" hidden="1">0.0001</definedName>
    <definedName name="solver_cvg" localSheetId="11" hidden="1">0.0001</definedName>
    <definedName name="solver_drv" localSheetId="5" hidden="1">1</definedName>
    <definedName name="solver_drv" localSheetId="10" hidden="1">1</definedName>
    <definedName name="solver_drv" localSheetId="12" hidden="1">1</definedName>
    <definedName name="solver_drv" localSheetId="11" hidden="1">1</definedName>
    <definedName name="solver_eng" localSheetId="5" hidden="1">2</definedName>
    <definedName name="solver_eng" localSheetId="10" hidden="1">2</definedName>
    <definedName name="solver_eng" localSheetId="12" hidden="1">2</definedName>
    <definedName name="solver_eng" localSheetId="11" hidden="1">2</definedName>
    <definedName name="solver_itr" localSheetId="5" hidden="1">2147483647</definedName>
    <definedName name="solver_itr" localSheetId="10" hidden="1">2147483647</definedName>
    <definedName name="solver_itr" localSheetId="12" hidden="1">2147483647</definedName>
    <definedName name="solver_itr" localSheetId="11" hidden="1">2147483647</definedName>
    <definedName name="solver_lhs1" localSheetId="5" hidden="1">Foglio1!$I$10</definedName>
    <definedName name="solver_lhs1" localSheetId="10" hidden="1">Foglio10!$D$8:$I$8</definedName>
    <definedName name="solver_lhs1" localSheetId="12" hidden="1">Foglio11!$D$8:$F$8</definedName>
    <definedName name="solver_lhs1" localSheetId="11" hidden="1">Foglio6!$G$6</definedName>
    <definedName name="solver_lhs2" localSheetId="5" hidden="1">Foglio1!$I$7</definedName>
    <definedName name="solver_lhs2" localSheetId="10" hidden="1">Foglio10!$J$6</definedName>
    <definedName name="solver_lhs2" localSheetId="12" hidden="1">Foglio11!$G$6</definedName>
    <definedName name="solver_lhs2" localSheetId="11" hidden="1">Foglio6!$G$7</definedName>
    <definedName name="solver_lhs3" localSheetId="5" hidden="1">Foglio1!$I$8</definedName>
    <definedName name="solver_lhs3" localSheetId="11" hidden="1">Foglio6!$G$8</definedName>
    <definedName name="solver_lhs4" localSheetId="5" hidden="1">Foglio1!$I$9</definedName>
    <definedName name="solver_lin" localSheetId="5" hidden="1">1</definedName>
    <definedName name="solver_lin" localSheetId="10" hidden="1">1</definedName>
    <definedName name="solver_lin" localSheetId="12" hidden="1">1</definedName>
    <definedName name="solver_lin" localSheetId="11" hidden="1">1</definedName>
    <definedName name="solver_mip" localSheetId="5" hidden="1">2147483647</definedName>
    <definedName name="solver_mip" localSheetId="10" hidden="1">2147483647</definedName>
    <definedName name="solver_mip" localSheetId="12" hidden="1">2147483647</definedName>
    <definedName name="solver_mip" localSheetId="11" hidden="1">2147483647</definedName>
    <definedName name="solver_mni" localSheetId="5" hidden="1">30</definedName>
    <definedName name="solver_mni" localSheetId="10" hidden="1">30</definedName>
    <definedName name="solver_mni" localSheetId="12" hidden="1">30</definedName>
    <definedName name="solver_mni" localSheetId="11" hidden="1">30</definedName>
    <definedName name="solver_mrt" localSheetId="5" hidden="1">0.075</definedName>
    <definedName name="solver_mrt" localSheetId="10" hidden="1">0.075</definedName>
    <definedName name="solver_mrt" localSheetId="12" hidden="1">0.075</definedName>
    <definedName name="solver_mrt" localSheetId="11" hidden="1">0.075</definedName>
    <definedName name="solver_msl" localSheetId="5" hidden="1">2</definedName>
    <definedName name="solver_msl" localSheetId="10" hidden="1">2</definedName>
    <definedName name="solver_msl" localSheetId="12" hidden="1">2</definedName>
    <definedName name="solver_msl" localSheetId="11" hidden="1">2</definedName>
    <definedName name="solver_neg" localSheetId="5" hidden="1">1</definedName>
    <definedName name="solver_neg" localSheetId="10" hidden="1">1</definedName>
    <definedName name="solver_neg" localSheetId="12" hidden="1">1</definedName>
    <definedName name="solver_neg" localSheetId="11" hidden="1">1</definedName>
    <definedName name="solver_nod" localSheetId="5" hidden="1">2147483647</definedName>
    <definedName name="solver_nod" localSheetId="10" hidden="1">2147483647</definedName>
    <definedName name="solver_nod" localSheetId="12" hidden="1">2147483647</definedName>
    <definedName name="solver_nod" localSheetId="11" hidden="1">2147483647</definedName>
    <definedName name="solver_num" localSheetId="5" hidden="1">4</definedName>
    <definedName name="solver_num" localSheetId="10" hidden="1">2</definedName>
    <definedName name="solver_num" localSheetId="12" hidden="1">2</definedName>
    <definedName name="solver_num" localSheetId="11" hidden="1">3</definedName>
    <definedName name="solver_opt" localSheetId="5" hidden="1">Foglio1!$I$3</definedName>
    <definedName name="solver_opt" localSheetId="10" hidden="1">Foglio10!$J$3</definedName>
    <definedName name="solver_opt" localSheetId="12" hidden="1">Foglio11!$G$3</definedName>
    <definedName name="solver_opt" localSheetId="11" hidden="1">Foglio6!$G$3</definedName>
    <definedName name="solver_pre" localSheetId="5" hidden="1">0.000001</definedName>
    <definedName name="solver_pre" localSheetId="10" hidden="1">0.000001</definedName>
    <definedName name="solver_pre" localSheetId="12" hidden="1">0.000001</definedName>
    <definedName name="solver_pre" localSheetId="11" hidden="1">0.000001</definedName>
    <definedName name="solver_rbv" localSheetId="5" hidden="1">1</definedName>
    <definedName name="solver_rbv" localSheetId="10" hidden="1">1</definedName>
    <definedName name="solver_rbv" localSheetId="12" hidden="1">1</definedName>
    <definedName name="solver_rbv" localSheetId="11" hidden="1">1</definedName>
    <definedName name="solver_rel1" localSheetId="5" hidden="1">1</definedName>
    <definedName name="solver_rel1" localSheetId="10" hidden="1">5</definedName>
    <definedName name="solver_rel1" localSheetId="12" hidden="1">4</definedName>
    <definedName name="solver_rel1" localSheetId="11" hidden="1">1</definedName>
    <definedName name="solver_rel2" localSheetId="5" hidden="1">1</definedName>
    <definedName name="solver_rel2" localSheetId="10" hidden="1">1</definedName>
    <definedName name="solver_rel2" localSheetId="12" hidden="1">1</definedName>
    <definedName name="solver_rel2" localSheetId="11" hidden="1">2</definedName>
    <definedName name="solver_rel3" localSheetId="5" hidden="1">1</definedName>
    <definedName name="solver_rel3" localSheetId="11" hidden="1">3</definedName>
    <definedName name="solver_rel4" localSheetId="5" hidden="1">1</definedName>
    <definedName name="solver_rhs1" localSheetId="5" hidden="1">Foglio1!$K$10</definedName>
    <definedName name="solver_rhs1" localSheetId="10" hidden="1">binario</definedName>
    <definedName name="solver_rhs1" localSheetId="12" hidden="1">intero</definedName>
    <definedName name="solver_rhs1" localSheetId="11" hidden="1">Foglio6!$I$6</definedName>
    <definedName name="solver_rhs2" localSheetId="5" hidden="1">Foglio1!$K$7</definedName>
    <definedName name="solver_rhs2" localSheetId="10" hidden="1">Foglio10!$L$6</definedName>
    <definedName name="solver_rhs2" localSheetId="12" hidden="1">Foglio11!$I$6</definedName>
    <definedName name="solver_rhs2" localSheetId="11" hidden="1">Foglio6!$I$7</definedName>
    <definedName name="solver_rhs3" localSheetId="5" hidden="1">Foglio1!$K$8</definedName>
    <definedName name="solver_rhs3" localSheetId="11" hidden="1">Foglio6!$I$8</definedName>
    <definedName name="solver_rhs4" localSheetId="5" hidden="1">Foglio1!$K$9</definedName>
    <definedName name="solver_rlx" localSheetId="5" hidden="1">1</definedName>
    <definedName name="solver_rlx" localSheetId="10" hidden="1">2</definedName>
    <definedName name="solver_rlx" localSheetId="12" hidden="1">2</definedName>
    <definedName name="solver_rlx" localSheetId="11" hidden="1">2</definedName>
    <definedName name="solver_rsd" localSheetId="5" hidden="1">0</definedName>
    <definedName name="solver_rsd" localSheetId="10" hidden="1">0</definedName>
    <definedName name="solver_rsd" localSheetId="12" hidden="1">0</definedName>
    <definedName name="solver_rsd" localSheetId="11" hidden="1">0</definedName>
    <definedName name="solver_scl" localSheetId="5" hidden="1">2</definedName>
    <definedName name="solver_scl" localSheetId="10" hidden="1">1</definedName>
    <definedName name="solver_scl" localSheetId="12" hidden="1">1</definedName>
    <definedName name="solver_scl" localSheetId="11" hidden="1">1</definedName>
    <definedName name="solver_sho" localSheetId="5" hidden="1">2</definedName>
    <definedName name="solver_sho" localSheetId="10" hidden="1">2</definedName>
    <definedName name="solver_sho" localSheetId="12" hidden="1">2</definedName>
    <definedName name="solver_sho" localSheetId="11" hidden="1">2</definedName>
    <definedName name="solver_ssz" localSheetId="5" hidden="1">100</definedName>
    <definedName name="solver_ssz" localSheetId="10" hidden="1">100</definedName>
    <definedName name="solver_ssz" localSheetId="12" hidden="1">100</definedName>
    <definedName name="solver_ssz" localSheetId="11" hidden="1">100</definedName>
    <definedName name="solver_tim" localSheetId="5" hidden="1">2147483647</definedName>
    <definedName name="solver_tim" localSheetId="10" hidden="1">2147483647</definedName>
    <definedName name="solver_tim" localSheetId="12" hidden="1">2147483647</definedName>
    <definedName name="solver_tim" localSheetId="11" hidden="1">2147483647</definedName>
    <definedName name="solver_tol" localSheetId="5" hidden="1">0.01</definedName>
    <definedName name="solver_tol" localSheetId="10" hidden="1">0.01</definedName>
    <definedName name="solver_tol" localSheetId="12" hidden="1">0.01</definedName>
    <definedName name="solver_tol" localSheetId="11" hidden="1">0.01</definedName>
    <definedName name="solver_typ" localSheetId="5" hidden="1">1</definedName>
    <definedName name="solver_typ" localSheetId="10" hidden="1">1</definedName>
    <definedName name="solver_typ" localSheetId="12" hidden="1">1</definedName>
    <definedName name="solver_typ" localSheetId="11" hidden="1">2</definedName>
    <definedName name="solver_val" localSheetId="5" hidden="1">0</definedName>
    <definedName name="solver_val" localSheetId="10" hidden="1">0</definedName>
    <definedName name="solver_val" localSheetId="12" hidden="1">0</definedName>
    <definedName name="solver_val" localSheetId="11" hidden="1">0</definedName>
    <definedName name="solver_ver" localSheetId="5" hidden="1">2</definedName>
    <definedName name="solver_ver" localSheetId="10" hidden="1">2</definedName>
    <definedName name="solver_ver" localSheetId="12" hidden="1">2</definedName>
    <definedName name="solver_ver" localSheetId="11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3" l="1"/>
  <c r="E11" i="13"/>
  <c r="D11" i="13"/>
  <c r="G6" i="13"/>
  <c r="G3" i="13"/>
  <c r="E11" i="10"/>
  <c r="F11" i="10"/>
  <c r="G11" i="10"/>
  <c r="H11" i="10"/>
  <c r="I11" i="10"/>
  <c r="D11" i="10"/>
  <c r="J6" i="10"/>
  <c r="J3" i="10"/>
  <c r="G7" i="6"/>
  <c r="G8" i="6"/>
  <c r="G6" i="6"/>
  <c r="G3" i="6"/>
  <c r="I10" i="1"/>
  <c r="I8" i="1"/>
  <c r="I9" i="1"/>
  <c r="I7" i="1"/>
  <c r="I3" i="1"/>
</calcChain>
</file>

<file path=xl/sharedStrings.xml><?xml version="1.0" encoding="utf-8"?>
<sst xmlns="http://schemas.openxmlformats.org/spreadsheetml/2006/main" count="395" uniqueCount="111">
  <si>
    <t>&lt;=</t>
  </si>
  <si>
    <t xml:space="preserve">&lt;= </t>
  </si>
  <si>
    <t>c</t>
  </si>
  <si>
    <t>A</t>
  </si>
  <si>
    <t>x</t>
  </si>
  <si>
    <t>b1</t>
  </si>
  <si>
    <t>b2</t>
  </si>
  <si>
    <t>b3</t>
  </si>
  <si>
    <t>Microsoft Excel 16.16 Rapporto valori</t>
  </si>
  <si>
    <t>Foglio di lavoro: [Cartel1]Foglio1</t>
  </si>
  <si>
    <t>Data creazione rapporto: 05/10/21 11:43:56</t>
  </si>
  <si>
    <t>Risultato: È stata trovata una soluzione. Tutti i vincoli e le condizioni di ottimalizzazione sono stati soddisfatti.</t>
  </si>
  <si>
    <t>Motore Risolutore</t>
  </si>
  <si>
    <t>Motore: Simplex LP</t>
  </si>
  <si>
    <t>Tempo di risoluzione: 506812469,291 Secondi.</t>
  </si>
  <si>
    <t>Iterazioni: 2 Problemi secondari: 0</t>
  </si>
  <si>
    <t>Opzioni Risolutore</t>
  </si>
  <si>
    <t>Tempo massimo Illimitate,  Iterazioni Illimitate, Precision 1E-06</t>
  </si>
  <si>
    <t>Numero massimo problemi secondari Illimitate, Numero max soluzioni intere Illimitate, Tolleranza interi 1%, Risolvi senza vincoli sugli interi, Presumi non negative</t>
  </si>
  <si>
    <t>Cella obiettivo (Max)</t>
  </si>
  <si>
    <t>Cella</t>
  </si>
  <si>
    <t>Nome</t>
  </si>
  <si>
    <t>Valore originale</t>
  </si>
  <si>
    <t>Valore finale</t>
  </si>
  <si>
    <t>Celle variabili</t>
  </si>
  <si>
    <t>Intere</t>
  </si>
  <si>
    <t>Vincoli</t>
  </si>
  <si>
    <t>Valore della cella</t>
  </si>
  <si>
    <t>Formula</t>
  </si>
  <si>
    <t>Stato</t>
  </si>
  <si>
    <t>Tolleranza</t>
  </si>
  <si>
    <t>$I$3</t>
  </si>
  <si>
    <t>$G$11</t>
  </si>
  <si>
    <t>Continue</t>
  </si>
  <si>
    <t>$H$11</t>
  </si>
  <si>
    <t>$I$7</t>
  </si>
  <si>
    <t>$I$7&lt;=$K$7</t>
  </si>
  <si>
    <t>Non vincolante</t>
  </si>
  <si>
    <t>$I$8</t>
  </si>
  <si>
    <t>$I$8&lt;=$K$8</t>
  </si>
  <si>
    <t>Vincolante</t>
  </si>
  <si>
    <t>$I$9</t>
  </si>
  <si>
    <t>$I$9&lt;=$K$9</t>
  </si>
  <si>
    <t>Microsoft Excel 16.16 Rapporto sensibilità</t>
  </si>
  <si>
    <t>Data creazione rapporto: 05/10/21 11:43:57</t>
  </si>
  <si>
    <t>Finale</t>
  </si>
  <si>
    <t>Valore</t>
  </si>
  <si>
    <t>Ridotto</t>
  </si>
  <si>
    <t>Costo</t>
  </si>
  <si>
    <t>Obiettivo</t>
  </si>
  <si>
    <t>Coefficiente</t>
  </si>
  <si>
    <t>Consentito</t>
  </si>
  <si>
    <t>Incremento</t>
  </si>
  <si>
    <t>Decremento</t>
  </si>
  <si>
    <t>Ombreggiatura</t>
  </si>
  <si>
    <t>Prezzo</t>
  </si>
  <si>
    <t>Vincolo</t>
  </si>
  <si>
    <t>a destra</t>
  </si>
  <si>
    <t>Microsoft Excel 16.16 Rapporto limiti</t>
  </si>
  <si>
    <t>Variabile</t>
  </si>
  <si>
    <t>Inferiore</t>
  </si>
  <si>
    <t>Limite</t>
  </si>
  <si>
    <t>Risultato</t>
  </si>
  <si>
    <t>Superiore</t>
  </si>
  <si>
    <t>Data creazione rapporto: 05/10/21 11:52:46</t>
  </si>
  <si>
    <t>Tempo di risoluzione: 506813337,673 Secondi.</t>
  </si>
  <si>
    <t>Tempo massimo Illimitate,  Iterazioni Illimitate, Precision 0,000001</t>
  </si>
  <si>
    <t>$G$12</t>
  </si>
  <si>
    <t>$H$12</t>
  </si>
  <si>
    <t>$I$10</t>
  </si>
  <si>
    <t>$I$10&lt;=$K$10</t>
  </si>
  <si>
    <t>=</t>
  </si>
  <si>
    <t>&gt;=</t>
  </si>
  <si>
    <t>Foglio di lavoro: [Cartel1]Foglio6</t>
  </si>
  <si>
    <t>Data creazione rapporto: 05/10/21 12:02:16</t>
  </si>
  <si>
    <t>Tempo di risoluzione: 506812654,899 Secondi.</t>
  </si>
  <si>
    <t>Iterazioni: 4 Problemi secondari: 0</t>
  </si>
  <si>
    <t>Tempo massimo Illimitate,  Iterazioni Illimitate, Precision 1E-06, Usa proporzioni automatiche</t>
  </si>
  <si>
    <t>Numero massimo problemi secondari Illimitate, Numero max soluzioni intere Illimitate, Tolleranza interi 1%, Presumi non negative</t>
  </si>
  <si>
    <t>$G$3</t>
  </si>
  <si>
    <t>$E$10</t>
  </si>
  <si>
    <t>$F$10</t>
  </si>
  <si>
    <t>$G$6</t>
  </si>
  <si>
    <t>$G$6&lt;=$I$6</t>
  </si>
  <si>
    <t>$G$7</t>
  </si>
  <si>
    <t>$G$7=$I$7</t>
  </si>
  <si>
    <t>$G$8</t>
  </si>
  <si>
    <t>$G$8&gt;=$I$8</t>
  </si>
  <si>
    <t>Data creazione rapporto: 05/10/21 12:03:08</t>
  </si>
  <si>
    <t>Tempo di risoluzione: 506812518,005 Secondi.</t>
  </si>
  <si>
    <t>Iterazioni: 3 Problemi secondari: 0</t>
  </si>
  <si>
    <t>Tempo massimo Illimitate,  Iterazioni Illimitate, Precision 0,000001, Usa proporzioni automatiche</t>
  </si>
  <si>
    <t>Cella obiettivo (Min)</t>
  </si>
  <si>
    <t>Data creazione rapporto: 05/10/21 12:08:54</t>
  </si>
  <si>
    <t>Tempo di risoluzione: 506812541,576 Secondi.</t>
  </si>
  <si>
    <t>Foglio di lavoro: [RicOp_211005_lezione07.xlsx]Foglio10</t>
  </si>
  <si>
    <t>Data creazione rapporto: 05/10/21 12:19:33</t>
  </si>
  <si>
    <t>Tempo di risoluzione: 506812719,174 Secondi.</t>
  </si>
  <si>
    <t>Iterazioni: 0 Problemi secondari: 68</t>
  </si>
  <si>
    <t>$J$3</t>
  </si>
  <si>
    <t>$D$8</t>
  </si>
  <si>
    <t>$E$8</t>
  </si>
  <si>
    <t>$F$8</t>
  </si>
  <si>
    <t>$H$8</t>
  </si>
  <si>
    <t>$J$6</t>
  </si>
  <si>
    <t>$J$6&lt;=$L$6</t>
  </si>
  <si>
    <t>$D$8:$I$8=Binarie</t>
  </si>
  <si>
    <t>Binarie</t>
  </si>
  <si>
    <t>Foglio di lavoro: [RicOp_211005_lezione07.xlsx]Foglio1</t>
  </si>
  <si>
    <t>Data creazione rapporto: 05/10/21 12:29:46</t>
  </si>
  <si>
    <t>Tempo di risoluzione: 506814370,653 Secondi.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</si>
</sst>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1" fillId="5" borderId="0" xfId="0" applyFont="1" applyFill="1"/>
    <xf numFmtId="0" fontId="2" fillId="0" borderId="0" xfId="0" applyFo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0" borderId="0" xfId="0" applyFill="1"/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164" fontId="3" fillId="5" borderId="0" xfId="0" applyNumberFormat="1" applyFont="1" applyFill="1"/>
    <xf numFmtId="164" fontId="0" fillId="0" borderId="5" xfId="0" applyNumberFormat="1" applyFill="1" applyBorder="1" applyAlignment="1"/>
    <xf numFmtId="164" fontId="0" fillId="0" borderId="4" xfId="0" applyNumberFormat="1" applyFill="1" applyBorder="1" applyAlignment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D325-4CD6-C24F-B37D-743322F723A7}">
  <dimension ref="A1:G29"/>
  <sheetViews>
    <sheetView showGridLines="0" zoomScale="141" zoomScaleNormal="141" workbookViewId="0"/>
  </sheetViews>
  <sheetFormatPr baseColWidth="10" defaultRowHeight="16" x14ac:dyDescent="0.2"/>
  <cols>
    <col min="1" max="1" width="2.33203125" customWidth="1"/>
    <col min="2" max="2" width="5.1640625" bestFit="1" customWidth="1"/>
    <col min="3" max="3" width="6.1640625" bestFit="1" customWidth="1"/>
    <col min="4" max="4" width="15.33203125" bestFit="1" customWidth="1"/>
    <col min="5" max="5" width="11.6640625" bestFit="1" customWidth="1"/>
    <col min="6" max="6" width="13.33203125" bestFit="1" customWidth="1"/>
    <col min="7" max="7" width="9.6640625" bestFit="1" customWidth="1"/>
  </cols>
  <sheetData>
    <row r="1" spans="1:5" x14ac:dyDescent="0.2">
      <c r="A1" s="8" t="s">
        <v>8</v>
      </c>
    </row>
    <row r="2" spans="1:5" x14ac:dyDescent="0.2">
      <c r="A2" s="8" t="s">
        <v>9</v>
      </c>
    </row>
    <row r="3" spans="1:5" x14ac:dyDescent="0.2">
      <c r="A3" s="8" t="s">
        <v>10</v>
      </c>
    </row>
    <row r="4" spans="1:5" x14ac:dyDescent="0.2">
      <c r="A4" s="8" t="s">
        <v>11</v>
      </c>
    </row>
    <row r="5" spans="1:5" x14ac:dyDescent="0.2">
      <c r="A5" s="8" t="s">
        <v>12</v>
      </c>
    </row>
    <row r="6" spans="1:5" x14ac:dyDescent="0.2">
      <c r="A6" s="8"/>
      <c r="B6" t="s">
        <v>13</v>
      </c>
    </row>
    <row r="7" spans="1:5" x14ac:dyDescent="0.2">
      <c r="A7" s="8"/>
      <c r="B7" t="s">
        <v>14</v>
      </c>
    </row>
    <row r="8" spans="1:5" x14ac:dyDescent="0.2">
      <c r="A8" s="8"/>
      <c r="B8" t="s">
        <v>15</v>
      </c>
    </row>
    <row r="9" spans="1:5" x14ac:dyDescent="0.2">
      <c r="A9" s="8" t="s">
        <v>16</v>
      </c>
    </row>
    <row r="10" spans="1:5" x14ac:dyDescent="0.2">
      <c r="B10" t="s">
        <v>17</v>
      </c>
    </row>
    <row r="11" spans="1:5" x14ac:dyDescent="0.2">
      <c r="B11" t="s">
        <v>18</v>
      </c>
    </row>
    <row r="14" spans="1:5" ht="17" thickBot="1" x14ac:dyDescent="0.25">
      <c r="A14" t="s">
        <v>19</v>
      </c>
    </row>
    <row r="15" spans="1:5" ht="17" thickBot="1" x14ac:dyDescent="0.25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7" thickBot="1" x14ac:dyDescent="0.25">
      <c r="B16" s="9" t="s">
        <v>31</v>
      </c>
      <c r="C16" s="9"/>
      <c r="D16" s="12">
        <v>0</v>
      </c>
      <c r="E16" s="12">
        <v>36</v>
      </c>
    </row>
    <row r="19" spans="1:7" ht="17" thickBot="1" x14ac:dyDescent="0.25">
      <c r="A19" t="s">
        <v>24</v>
      </c>
    </row>
    <row r="20" spans="1:7" ht="17" thickBot="1" x14ac:dyDescent="0.25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">
      <c r="B21" s="11" t="s">
        <v>32</v>
      </c>
      <c r="C21" s="11" t="s">
        <v>4</v>
      </c>
      <c r="D21" s="13">
        <v>0</v>
      </c>
      <c r="E21" s="13">
        <v>2</v>
      </c>
      <c r="F21" s="11" t="s">
        <v>33</v>
      </c>
    </row>
    <row r="22" spans="1:7" ht="17" thickBot="1" x14ac:dyDescent="0.25">
      <c r="B22" s="9" t="s">
        <v>34</v>
      </c>
      <c r="C22" s="9" t="s">
        <v>4</v>
      </c>
      <c r="D22" s="12">
        <v>0</v>
      </c>
      <c r="E22" s="12">
        <v>6</v>
      </c>
      <c r="F22" s="9" t="s">
        <v>33</v>
      </c>
    </row>
    <row r="25" spans="1:7" ht="17" thickBot="1" x14ac:dyDescent="0.25">
      <c r="A25" t="s">
        <v>26</v>
      </c>
    </row>
    <row r="26" spans="1:7" ht="17" thickBot="1" x14ac:dyDescent="0.25">
      <c r="B26" s="10" t="s">
        <v>20</v>
      </c>
      <c r="C26" s="10" t="s">
        <v>21</v>
      </c>
      <c r="D26" s="10" t="s">
        <v>27</v>
      </c>
      <c r="E26" s="10" t="s">
        <v>28</v>
      </c>
      <c r="F26" s="10" t="s">
        <v>29</v>
      </c>
      <c r="G26" s="10" t="s">
        <v>30</v>
      </c>
    </row>
    <row r="27" spans="1:7" x14ac:dyDescent="0.2">
      <c r="B27" s="11" t="s">
        <v>35</v>
      </c>
      <c r="C27" s="11" t="s">
        <v>3</v>
      </c>
      <c r="D27" s="13">
        <v>2</v>
      </c>
      <c r="E27" s="11" t="s">
        <v>36</v>
      </c>
      <c r="F27" s="11" t="s">
        <v>37</v>
      </c>
      <c r="G27" s="11">
        <v>2</v>
      </c>
    </row>
    <row r="28" spans="1:7" x14ac:dyDescent="0.2">
      <c r="B28" s="11" t="s">
        <v>38</v>
      </c>
      <c r="C28" s="11"/>
      <c r="D28" s="13">
        <v>12</v>
      </c>
      <c r="E28" s="11" t="s">
        <v>39</v>
      </c>
      <c r="F28" s="11" t="s">
        <v>40</v>
      </c>
      <c r="G28" s="11">
        <v>0</v>
      </c>
    </row>
    <row r="29" spans="1:7" ht="17" thickBot="1" x14ac:dyDescent="0.25">
      <c r="B29" s="9" t="s">
        <v>41</v>
      </c>
      <c r="C29" s="9"/>
      <c r="D29" s="12">
        <v>18</v>
      </c>
      <c r="E29" s="9" t="s">
        <v>42</v>
      </c>
      <c r="F29" s="9" t="s">
        <v>40</v>
      </c>
      <c r="G29" s="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FB8F-C637-0943-AD37-6DB22F0D360E}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16.33203125" bestFit="1" customWidth="1"/>
    <col min="3" max="3" width="6.1640625" bestFit="1" customWidth="1"/>
    <col min="4" max="4" width="15.33203125" bestFit="1" customWidth="1"/>
    <col min="5" max="5" width="11.6640625" bestFit="1" customWidth="1"/>
    <col min="6" max="6" width="13.33203125" bestFit="1" customWidth="1"/>
    <col min="7" max="7" width="9.6640625" bestFit="1" customWidth="1"/>
  </cols>
  <sheetData>
    <row r="1" spans="1:5" x14ac:dyDescent="0.2">
      <c r="A1" s="8" t="s">
        <v>8</v>
      </c>
    </row>
    <row r="2" spans="1:5" x14ac:dyDescent="0.2">
      <c r="A2" s="8" t="s">
        <v>95</v>
      </c>
    </row>
    <row r="3" spans="1:5" x14ac:dyDescent="0.2">
      <c r="A3" s="8" t="s">
        <v>96</v>
      </c>
    </row>
    <row r="4" spans="1:5" x14ac:dyDescent="0.2">
      <c r="A4" s="8" t="s">
        <v>11</v>
      </c>
    </row>
    <row r="5" spans="1:5" x14ac:dyDescent="0.2">
      <c r="A5" s="8" t="s">
        <v>12</v>
      </c>
    </row>
    <row r="6" spans="1:5" x14ac:dyDescent="0.2">
      <c r="A6" s="8"/>
      <c r="B6" t="s">
        <v>13</v>
      </c>
    </row>
    <row r="7" spans="1:5" x14ac:dyDescent="0.2">
      <c r="A7" s="8"/>
      <c r="B7" t="s">
        <v>97</v>
      </c>
    </row>
    <row r="8" spans="1:5" x14ac:dyDescent="0.2">
      <c r="A8" s="8"/>
      <c r="B8" t="s">
        <v>98</v>
      </c>
    </row>
    <row r="9" spans="1:5" x14ac:dyDescent="0.2">
      <c r="A9" s="8" t="s">
        <v>16</v>
      </c>
    </row>
    <row r="10" spans="1:5" x14ac:dyDescent="0.2">
      <c r="B10" t="s">
        <v>77</v>
      </c>
    </row>
    <row r="11" spans="1:5" x14ac:dyDescent="0.2">
      <c r="B11" t="s">
        <v>78</v>
      </c>
    </row>
    <row r="14" spans="1:5" ht="17" thickBot="1" x14ac:dyDescent="0.25">
      <c r="A14" t="s">
        <v>19</v>
      </c>
    </row>
    <row r="15" spans="1:5" ht="17" thickBot="1" x14ac:dyDescent="0.25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7" thickBot="1" x14ac:dyDescent="0.25">
      <c r="B16" s="9" t="s">
        <v>99</v>
      </c>
      <c r="C16" s="9"/>
      <c r="D16" s="12">
        <v>0</v>
      </c>
      <c r="E16" s="12">
        <v>25.5</v>
      </c>
    </row>
    <row r="19" spans="1:7" ht="17" thickBot="1" x14ac:dyDescent="0.25">
      <c r="A19" t="s">
        <v>24</v>
      </c>
    </row>
    <row r="20" spans="1:7" ht="17" thickBot="1" x14ac:dyDescent="0.25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">
      <c r="B21" s="11" t="s">
        <v>100</v>
      </c>
      <c r="C21" s="11"/>
      <c r="D21" s="13">
        <v>0</v>
      </c>
      <c r="E21" s="13">
        <v>0</v>
      </c>
      <c r="F21" s="11" t="s">
        <v>107</v>
      </c>
    </row>
    <row r="22" spans="1:7" x14ac:dyDescent="0.2">
      <c r="B22" s="11" t="s">
        <v>101</v>
      </c>
      <c r="C22" s="11"/>
      <c r="D22" s="13">
        <v>0</v>
      </c>
      <c r="E22" s="13">
        <v>0</v>
      </c>
      <c r="F22" s="11" t="s">
        <v>107</v>
      </c>
    </row>
    <row r="23" spans="1:7" x14ac:dyDescent="0.2">
      <c r="B23" s="11" t="s">
        <v>102</v>
      </c>
      <c r="C23" s="11"/>
      <c r="D23" s="13">
        <v>0</v>
      </c>
      <c r="E23" s="13">
        <v>1</v>
      </c>
      <c r="F23" s="11" t="s">
        <v>107</v>
      </c>
    </row>
    <row r="24" spans="1:7" x14ac:dyDescent="0.2">
      <c r="B24" s="11" t="s">
        <v>86</v>
      </c>
      <c r="C24" s="11"/>
      <c r="D24" s="13">
        <v>0</v>
      </c>
      <c r="E24" s="13">
        <v>1</v>
      </c>
      <c r="F24" s="11" t="s">
        <v>107</v>
      </c>
    </row>
    <row r="25" spans="1:7" x14ac:dyDescent="0.2">
      <c r="B25" s="11" t="s">
        <v>103</v>
      </c>
      <c r="C25" s="11"/>
      <c r="D25" s="13">
        <v>0</v>
      </c>
      <c r="E25" s="13">
        <v>0</v>
      </c>
      <c r="F25" s="11" t="s">
        <v>107</v>
      </c>
    </row>
    <row r="26" spans="1:7" ht="17" thickBot="1" x14ac:dyDescent="0.25">
      <c r="B26" s="9" t="s">
        <v>38</v>
      </c>
      <c r="C26" s="9"/>
      <c r="D26" s="12">
        <v>0</v>
      </c>
      <c r="E26" s="12">
        <v>1</v>
      </c>
      <c r="F26" s="9" t="s">
        <v>107</v>
      </c>
    </row>
    <row r="29" spans="1:7" ht="17" thickBot="1" x14ac:dyDescent="0.25">
      <c r="A29" t="s">
        <v>26</v>
      </c>
    </row>
    <row r="30" spans="1:7" ht="17" thickBot="1" x14ac:dyDescent="0.25">
      <c r="B30" s="10" t="s">
        <v>20</v>
      </c>
      <c r="C30" s="10" t="s">
        <v>21</v>
      </c>
      <c r="D30" s="10" t="s">
        <v>27</v>
      </c>
      <c r="E30" s="10" t="s">
        <v>28</v>
      </c>
      <c r="F30" s="10" t="s">
        <v>29</v>
      </c>
      <c r="G30" s="10" t="s">
        <v>30</v>
      </c>
    </row>
    <row r="31" spans="1:7" x14ac:dyDescent="0.2">
      <c r="B31" s="11" t="s">
        <v>104</v>
      </c>
      <c r="C31" s="11"/>
      <c r="D31" s="13">
        <v>705</v>
      </c>
      <c r="E31" s="11" t="s">
        <v>105</v>
      </c>
      <c r="F31" s="11" t="s">
        <v>37</v>
      </c>
      <c r="G31" s="11">
        <v>95</v>
      </c>
    </row>
    <row r="32" spans="1:7" ht="17" thickBot="1" x14ac:dyDescent="0.25">
      <c r="B32" s="9" t="s">
        <v>106</v>
      </c>
      <c r="C32" s="9"/>
      <c r="D32" s="9"/>
      <c r="E32" s="9"/>
      <c r="F32" s="9"/>
      <c r="G32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2350-67A6-6145-8045-A8128B8B2D02}">
  <dimension ref="D3:L11"/>
  <sheetViews>
    <sheetView zoomScale="177" zoomScaleNormal="177" workbookViewId="0">
      <selection activeCell="D11" sqref="D11:I11"/>
    </sheetView>
  </sheetViews>
  <sheetFormatPr baseColWidth="10" defaultRowHeight="16" x14ac:dyDescent="0.2"/>
  <cols>
    <col min="11" max="11" width="3.1640625" bestFit="1" customWidth="1"/>
  </cols>
  <sheetData>
    <row r="3" spans="4:12" x14ac:dyDescent="0.2">
      <c r="J3" s="6">
        <f>SUMPRODUCT(D4:I4,D8:I8)</f>
        <v>25.5</v>
      </c>
    </row>
    <row r="4" spans="4:12" x14ac:dyDescent="0.2">
      <c r="D4" s="1">
        <v>8</v>
      </c>
      <c r="E4" s="1">
        <v>7</v>
      </c>
      <c r="F4" s="1">
        <v>8.5</v>
      </c>
      <c r="G4" s="1">
        <v>9</v>
      </c>
      <c r="H4" s="1">
        <v>7.5</v>
      </c>
      <c r="I4" s="1">
        <v>8</v>
      </c>
    </row>
    <row r="6" spans="4:12" x14ac:dyDescent="0.2">
      <c r="D6" s="2">
        <v>210</v>
      </c>
      <c r="E6" s="2">
        <v>190</v>
      </c>
      <c r="F6" s="2">
        <v>235</v>
      </c>
      <c r="G6" s="2">
        <v>250</v>
      </c>
      <c r="H6" s="2">
        <v>200</v>
      </c>
      <c r="I6" s="2">
        <v>220</v>
      </c>
      <c r="J6">
        <f>SUMPRODUCT(D6:I6,D8:I8)</f>
        <v>705</v>
      </c>
      <c r="K6" t="s">
        <v>0</v>
      </c>
      <c r="L6" s="3">
        <v>800</v>
      </c>
    </row>
    <row r="8" spans="4:12" x14ac:dyDescent="0.2">
      <c r="D8" s="7">
        <v>0</v>
      </c>
      <c r="E8" s="7">
        <v>0</v>
      </c>
      <c r="F8" s="7">
        <v>1</v>
      </c>
      <c r="G8" s="7">
        <v>1</v>
      </c>
      <c r="H8" s="7">
        <v>0</v>
      </c>
      <c r="I8" s="7">
        <v>1</v>
      </c>
    </row>
    <row r="11" spans="4:12" x14ac:dyDescent="0.2">
      <c r="D11" s="24">
        <f>D4/D6</f>
        <v>3.8095238095238099E-2</v>
      </c>
      <c r="E11" s="24">
        <f t="shared" ref="E11:I11" si="0">E4/E6</f>
        <v>3.6842105263157891E-2</v>
      </c>
      <c r="F11" s="24">
        <f t="shared" si="0"/>
        <v>3.6170212765957444E-2</v>
      </c>
      <c r="G11" s="24">
        <f t="shared" si="0"/>
        <v>3.5999999999999997E-2</v>
      </c>
      <c r="H11" s="24">
        <f t="shared" si="0"/>
        <v>3.7499999999999999E-2</v>
      </c>
      <c r="I11" s="24">
        <f t="shared" si="0"/>
        <v>3.6363636363636362E-2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202F-EC52-B94E-A946-751DC725E90E}">
  <dimension ref="E3:I10"/>
  <sheetViews>
    <sheetView zoomScale="219" zoomScaleNormal="219" workbookViewId="0">
      <selection activeCell="E12" sqref="E12"/>
    </sheetView>
  </sheetViews>
  <sheetFormatPr baseColWidth="10" defaultRowHeight="16" x14ac:dyDescent="0.2"/>
  <cols>
    <col min="8" max="8" width="3.1640625" bestFit="1" customWidth="1"/>
  </cols>
  <sheetData>
    <row r="3" spans="5:9" x14ac:dyDescent="0.2">
      <c r="G3" s="17">
        <f>SUMPRODUCT(E4:F4,E10:F10)</f>
        <v>5.25</v>
      </c>
    </row>
    <row r="4" spans="5:9" x14ac:dyDescent="0.2">
      <c r="E4" s="1">
        <v>0.4</v>
      </c>
      <c r="F4" s="1">
        <v>0.5</v>
      </c>
    </row>
    <row r="6" spans="5:9" x14ac:dyDescent="0.2">
      <c r="E6" s="2">
        <v>0.3</v>
      </c>
      <c r="F6" s="2">
        <v>0.1</v>
      </c>
      <c r="G6" s="18">
        <f>SUMPRODUCT(E6:F6,E$10:F$10)</f>
        <v>2.7</v>
      </c>
      <c r="H6" t="s">
        <v>0</v>
      </c>
      <c r="I6" s="3">
        <v>2.7</v>
      </c>
    </row>
    <row r="7" spans="5:9" x14ac:dyDescent="0.2">
      <c r="E7" s="2">
        <v>0.5</v>
      </c>
      <c r="F7" s="2">
        <v>0.5</v>
      </c>
      <c r="G7" s="18">
        <f t="shared" ref="G7:G8" si="0">SUMPRODUCT(E7:F7,E$10:F$10)</f>
        <v>6</v>
      </c>
      <c r="H7" t="s">
        <v>71</v>
      </c>
      <c r="I7" s="3">
        <v>6</v>
      </c>
    </row>
    <row r="8" spans="5:9" x14ac:dyDescent="0.2">
      <c r="E8" s="2">
        <v>0.6</v>
      </c>
      <c r="F8" s="2">
        <v>0.4</v>
      </c>
      <c r="G8" s="18">
        <f t="shared" si="0"/>
        <v>6.3000000000000007</v>
      </c>
      <c r="H8" t="s">
        <v>72</v>
      </c>
      <c r="I8" s="3">
        <v>6</v>
      </c>
    </row>
    <row r="10" spans="5:9" x14ac:dyDescent="0.2">
      <c r="E10" s="21">
        <v>7.5000000000000018</v>
      </c>
      <c r="F10" s="21">
        <v>4.4999999999999982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26AD-A9EA-294C-8202-9B2E30DEE744}">
  <dimension ref="D3:I11"/>
  <sheetViews>
    <sheetView tabSelected="1" zoomScale="177" zoomScaleNormal="177" workbookViewId="0">
      <selection activeCell="G11" sqref="G11"/>
    </sheetView>
  </sheetViews>
  <sheetFormatPr baseColWidth="10" defaultRowHeight="16" x14ac:dyDescent="0.2"/>
  <cols>
    <col min="8" max="8" width="3.1640625" bestFit="1" customWidth="1"/>
  </cols>
  <sheetData>
    <row r="3" spans="4:9" x14ac:dyDescent="0.2">
      <c r="G3" s="6">
        <f>SUMPRODUCT(D4:F4,D8:F8)</f>
        <v>25</v>
      </c>
    </row>
    <row r="4" spans="4:9" x14ac:dyDescent="0.2">
      <c r="D4" s="1">
        <v>20</v>
      </c>
      <c r="E4" s="1">
        <v>5</v>
      </c>
      <c r="F4" s="1">
        <v>10</v>
      </c>
    </row>
    <row r="6" spans="4:9" x14ac:dyDescent="0.2">
      <c r="D6" s="2">
        <v>750</v>
      </c>
      <c r="E6" s="2">
        <v>200</v>
      </c>
      <c r="F6" s="2">
        <v>800</v>
      </c>
      <c r="G6">
        <f>SUMPRODUCT(D6:F6,D8:F8)</f>
        <v>1000</v>
      </c>
      <c r="H6" t="s">
        <v>0</v>
      </c>
      <c r="I6" s="3">
        <v>1000</v>
      </c>
    </row>
    <row r="8" spans="4:9" x14ac:dyDescent="0.2">
      <c r="D8" s="7">
        <v>0</v>
      </c>
      <c r="E8" s="7">
        <v>5</v>
      </c>
      <c r="F8" s="7">
        <v>0</v>
      </c>
    </row>
    <row r="11" spans="4:9" x14ac:dyDescent="0.2">
      <c r="D11" s="24">
        <f>D4/D6</f>
        <v>2.6666666666666668E-2</v>
      </c>
      <c r="E11" s="24">
        <f t="shared" ref="E11:F11" si="0">E4/E6</f>
        <v>2.5000000000000001E-2</v>
      </c>
      <c r="F11" s="24">
        <f t="shared" si="0"/>
        <v>1.2500000000000001E-2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7709-E190-F842-9BF0-CA50893BC6B2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6.1640625" bestFit="1" customWidth="1"/>
    <col min="4" max="4" width="6.5" bestFit="1" customWidth="1"/>
    <col min="5" max="5" width="13.6640625" bestFit="1" customWidth="1"/>
    <col min="6" max="6" width="11" bestFit="1" customWidth="1"/>
    <col min="7" max="7" width="10.5" bestFit="1" customWidth="1"/>
    <col min="8" max="8" width="11.33203125" bestFit="1" customWidth="1"/>
  </cols>
  <sheetData>
    <row r="1" spans="1:8" x14ac:dyDescent="0.2">
      <c r="A1" s="8" t="s">
        <v>43</v>
      </c>
    </row>
    <row r="2" spans="1:8" x14ac:dyDescent="0.2">
      <c r="A2" s="8" t="s">
        <v>9</v>
      </c>
    </row>
    <row r="3" spans="1:8" x14ac:dyDescent="0.2">
      <c r="A3" s="8" t="s">
        <v>44</v>
      </c>
    </row>
    <row r="6" spans="1:8" ht="17" thickBot="1" x14ac:dyDescent="0.25">
      <c r="A6" t="s">
        <v>24</v>
      </c>
    </row>
    <row r="7" spans="1:8" x14ac:dyDescent="0.2">
      <c r="B7" s="14"/>
      <c r="C7" s="14"/>
      <c r="D7" s="14" t="s">
        <v>45</v>
      </c>
      <c r="E7" s="14" t="s">
        <v>47</v>
      </c>
      <c r="F7" s="14" t="s">
        <v>49</v>
      </c>
      <c r="G7" s="14" t="s">
        <v>51</v>
      </c>
      <c r="H7" s="14" t="s">
        <v>51</v>
      </c>
    </row>
    <row r="8" spans="1:8" ht="17" thickBot="1" x14ac:dyDescent="0.25">
      <c r="B8" s="15" t="s">
        <v>20</v>
      </c>
      <c r="C8" s="15" t="s">
        <v>21</v>
      </c>
      <c r="D8" s="15" t="s">
        <v>46</v>
      </c>
      <c r="E8" s="15" t="s">
        <v>48</v>
      </c>
      <c r="F8" s="15" t="s">
        <v>50</v>
      </c>
      <c r="G8" s="15" t="s">
        <v>52</v>
      </c>
      <c r="H8" s="15" t="s">
        <v>53</v>
      </c>
    </row>
    <row r="9" spans="1:8" x14ac:dyDescent="0.2">
      <c r="B9" s="11" t="s">
        <v>32</v>
      </c>
      <c r="C9" s="11" t="s">
        <v>4</v>
      </c>
      <c r="D9" s="11">
        <v>2</v>
      </c>
      <c r="E9" s="11">
        <v>0</v>
      </c>
      <c r="F9" s="11">
        <v>3</v>
      </c>
      <c r="G9" s="11">
        <v>4.5</v>
      </c>
      <c r="H9" s="11">
        <v>3</v>
      </c>
    </row>
    <row r="10" spans="1:8" ht="17" thickBot="1" x14ac:dyDescent="0.25">
      <c r="B10" s="9" t="s">
        <v>34</v>
      </c>
      <c r="C10" s="9" t="s">
        <v>4</v>
      </c>
      <c r="D10" s="9">
        <v>6</v>
      </c>
      <c r="E10" s="9">
        <v>0</v>
      </c>
      <c r="F10" s="9">
        <v>5</v>
      </c>
      <c r="G10" s="9">
        <v>1E+30</v>
      </c>
      <c r="H10" s="9">
        <v>3</v>
      </c>
    </row>
    <row r="12" spans="1:8" ht="17" thickBot="1" x14ac:dyDescent="0.25">
      <c r="A12" t="s">
        <v>26</v>
      </c>
    </row>
    <row r="13" spans="1:8" x14ac:dyDescent="0.2">
      <c r="B13" s="14"/>
      <c r="C13" s="14"/>
      <c r="D13" s="14" t="s">
        <v>45</v>
      </c>
      <c r="E13" s="14" t="s">
        <v>54</v>
      </c>
      <c r="F13" s="14" t="s">
        <v>56</v>
      </c>
      <c r="G13" s="14" t="s">
        <v>51</v>
      </c>
      <c r="H13" s="14" t="s">
        <v>51</v>
      </c>
    </row>
    <row r="14" spans="1:8" ht="17" thickBot="1" x14ac:dyDescent="0.25">
      <c r="B14" s="15" t="s">
        <v>20</v>
      </c>
      <c r="C14" s="15" t="s">
        <v>21</v>
      </c>
      <c r="D14" s="15" t="s">
        <v>46</v>
      </c>
      <c r="E14" s="15" t="s">
        <v>55</v>
      </c>
      <c r="F14" s="15" t="s">
        <v>57</v>
      </c>
      <c r="G14" s="15" t="s">
        <v>52</v>
      </c>
      <c r="H14" s="15" t="s">
        <v>53</v>
      </c>
    </row>
    <row r="15" spans="1:8" x14ac:dyDescent="0.2">
      <c r="B15" s="11" t="s">
        <v>35</v>
      </c>
      <c r="C15" s="11" t="s">
        <v>3</v>
      </c>
      <c r="D15" s="11">
        <v>2</v>
      </c>
      <c r="E15" s="11">
        <v>0</v>
      </c>
      <c r="F15" s="11">
        <v>4</v>
      </c>
      <c r="G15" s="11">
        <v>1E+30</v>
      </c>
      <c r="H15" s="11">
        <v>2</v>
      </c>
    </row>
    <row r="16" spans="1:8" x14ac:dyDescent="0.2">
      <c r="B16" s="11" t="s">
        <v>38</v>
      </c>
      <c r="C16" s="11"/>
      <c r="D16" s="11">
        <v>12</v>
      </c>
      <c r="E16" s="11">
        <v>1.5</v>
      </c>
      <c r="F16" s="11">
        <v>12</v>
      </c>
      <c r="G16" s="11">
        <v>6</v>
      </c>
      <c r="H16" s="11">
        <v>6</v>
      </c>
    </row>
    <row r="17" spans="2:8" ht="17" thickBot="1" x14ac:dyDescent="0.25">
      <c r="B17" s="9" t="s">
        <v>41</v>
      </c>
      <c r="C17" s="9"/>
      <c r="D17" s="9">
        <v>18</v>
      </c>
      <c r="E17" s="9">
        <v>1</v>
      </c>
      <c r="F17" s="9">
        <v>18</v>
      </c>
      <c r="G17" s="9">
        <v>6</v>
      </c>
      <c r="H17" s="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693B-3E0C-A247-AF78-8CD6D95088C9}">
  <dimension ref="A1:J14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1640625" bestFit="1" customWidth="1"/>
    <col min="3" max="3" width="8.5" bestFit="1" customWidth="1"/>
    <col min="4" max="4" width="6.5" bestFit="1" customWidth="1"/>
    <col min="5" max="5" width="2.33203125" customWidth="1"/>
    <col min="6" max="6" width="8.1640625" bestFit="1" customWidth="1"/>
    <col min="7" max="7" width="8.83203125" bestFit="1" customWidth="1"/>
    <col min="8" max="8" width="2.33203125" customWidth="1"/>
    <col min="9" max="9" width="9" bestFit="1" customWidth="1"/>
    <col min="10" max="10" width="8.83203125" bestFit="1" customWidth="1"/>
  </cols>
  <sheetData>
    <row r="1" spans="1:10" x14ac:dyDescent="0.2">
      <c r="A1" s="8" t="s">
        <v>58</v>
      </c>
    </row>
    <row r="2" spans="1:10" x14ac:dyDescent="0.2">
      <c r="A2" s="8" t="s">
        <v>9</v>
      </c>
    </row>
    <row r="3" spans="1:10" x14ac:dyDescent="0.2">
      <c r="A3" s="8" t="s">
        <v>44</v>
      </c>
    </row>
    <row r="5" spans="1:10" ht="17" thickBot="1" x14ac:dyDescent="0.25"/>
    <row r="6" spans="1:10" x14ac:dyDescent="0.2">
      <c r="B6" s="14"/>
      <c r="C6" s="14" t="s">
        <v>49</v>
      </c>
      <c r="D6" s="14"/>
    </row>
    <row r="7" spans="1:10" ht="17" thickBot="1" x14ac:dyDescent="0.25">
      <c r="B7" s="15" t="s">
        <v>20</v>
      </c>
      <c r="C7" s="15" t="s">
        <v>21</v>
      </c>
      <c r="D7" s="15" t="s">
        <v>46</v>
      </c>
    </row>
    <row r="8" spans="1:10" ht="17" thickBot="1" x14ac:dyDescent="0.25">
      <c r="B8" s="9" t="s">
        <v>31</v>
      </c>
      <c r="C8" s="9"/>
      <c r="D8" s="12">
        <v>36</v>
      </c>
    </row>
    <row r="10" spans="1:10" ht="17" thickBot="1" x14ac:dyDescent="0.25"/>
    <row r="11" spans="1:10" x14ac:dyDescent="0.2">
      <c r="B11" s="14"/>
      <c r="C11" s="14" t="s">
        <v>59</v>
      </c>
      <c r="D11" s="14"/>
      <c r="F11" s="14" t="s">
        <v>60</v>
      </c>
      <c r="G11" s="14" t="s">
        <v>49</v>
      </c>
      <c r="I11" s="14" t="s">
        <v>63</v>
      </c>
      <c r="J11" s="14" t="s">
        <v>49</v>
      </c>
    </row>
    <row r="12" spans="1:10" ht="17" thickBot="1" x14ac:dyDescent="0.25">
      <c r="B12" s="15" t="s">
        <v>20</v>
      </c>
      <c r="C12" s="15" t="s">
        <v>21</v>
      </c>
      <c r="D12" s="15" t="s">
        <v>46</v>
      </c>
      <c r="F12" s="15" t="s">
        <v>61</v>
      </c>
      <c r="G12" s="15" t="s">
        <v>62</v>
      </c>
      <c r="I12" s="15" t="s">
        <v>61</v>
      </c>
      <c r="J12" s="15" t="s">
        <v>62</v>
      </c>
    </row>
    <row r="13" spans="1:10" x14ac:dyDescent="0.2">
      <c r="B13" s="11" t="s">
        <v>32</v>
      </c>
      <c r="C13" s="11" t="s">
        <v>4</v>
      </c>
      <c r="D13" s="13">
        <v>2</v>
      </c>
      <c r="F13" s="13">
        <v>0</v>
      </c>
      <c r="G13" s="13">
        <v>85</v>
      </c>
      <c r="I13" s="13">
        <v>250</v>
      </c>
      <c r="J13" s="13">
        <v>18835</v>
      </c>
    </row>
    <row r="14" spans="1:10" ht="17" thickBot="1" x14ac:dyDescent="0.25">
      <c r="B14" s="9" t="s">
        <v>34</v>
      </c>
      <c r="C14" s="9" t="s">
        <v>4</v>
      </c>
      <c r="D14" s="12">
        <v>6</v>
      </c>
      <c r="F14" s="12">
        <v>0</v>
      </c>
      <c r="G14" s="12">
        <v>110</v>
      </c>
      <c r="I14" s="12">
        <v>398.5</v>
      </c>
      <c r="J14" s="12">
        <v>20035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07CA-4CF0-0E43-A0EE-8F440A6D17E8}">
  <dimension ref="A1:G30"/>
  <sheetViews>
    <sheetView showGridLines="0" workbookViewId="0"/>
  </sheetViews>
  <sheetFormatPr baseColWidth="10" defaultRowHeight="16" x14ac:dyDescent="0.2"/>
  <cols>
    <col min="1" max="1" width="2.33203125" customWidth="1"/>
    <col min="2" max="2" width="5.6640625" bestFit="1" customWidth="1"/>
    <col min="3" max="3" width="6.1640625" bestFit="1" customWidth="1"/>
    <col min="4" max="4" width="15.33203125" bestFit="1" customWidth="1"/>
    <col min="5" max="5" width="12.6640625" bestFit="1" customWidth="1"/>
    <col min="6" max="6" width="13.33203125" bestFit="1" customWidth="1"/>
    <col min="7" max="7" width="9.6640625" bestFit="1" customWidth="1"/>
  </cols>
  <sheetData>
    <row r="1" spans="1:5" x14ac:dyDescent="0.2">
      <c r="A1" s="8" t="s">
        <v>8</v>
      </c>
    </row>
    <row r="2" spans="1:5" x14ac:dyDescent="0.2">
      <c r="A2" s="8" t="s">
        <v>9</v>
      </c>
    </row>
    <row r="3" spans="1:5" x14ac:dyDescent="0.2">
      <c r="A3" s="8" t="s">
        <v>64</v>
      </c>
    </row>
    <row r="4" spans="1:5" x14ac:dyDescent="0.2">
      <c r="A4" s="8" t="s">
        <v>11</v>
      </c>
    </row>
    <row r="5" spans="1:5" x14ac:dyDescent="0.2">
      <c r="A5" s="8" t="s">
        <v>12</v>
      </c>
    </row>
    <row r="6" spans="1:5" x14ac:dyDescent="0.2">
      <c r="A6" s="8"/>
      <c r="B6" t="s">
        <v>13</v>
      </c>
    </row>
    <row r="7" spans="1:5" x14ac:dyDescent="0.2">
      <c r="A7" s="8"/>
      <c r="B7" t="s">
        <v>65</v>
      </c>
    </row>
    <row r="8" spans="1:5" x14ac:dyDescent="0.2">
      <c r="A8" s="8"/>
      <c r="B8" t="s">
        <v>15</v>
      </c>
    </row>
    <row r="9" spans="1:5" x14ac:dyDescent="0.2">
      <c r="A9" s="8" t="s">
        <v>16</v>
      </c>
    </row>
    <row r="10" spans="1:5" x14ac:dyDescent="0.2">
      <c r="B10" t="s">
        <v>66</v>
      </c>
    </row>
    <row r="11" spans="1:5" x14ac:dyDescent="0.2">
      <c r="B11" t="s">
        <v>18</v>
      </c>
    </row>
    <row r="14" spans="1:5" ht="17" thickBot="1" x14ac:dyDescent="0.25">
      <c r="A14" t="s">
        <v>19</v>
      </c>
    </row>
    <row r="15" spans="1:5" ht="17" thickBot="1" x14ac:dyDescent="0.25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7" thickBot="1" x14ac:dyDescent="0.25">
      <c r="B16" s="9" t="s">
        <v>31</v>
      </c>
      <c r="C16" s="9"/>
      <c r="D16" s="12">
        <v>36</v>
      </c>
      <c r="E16" s="12">
        <v>36</v>
      </c>
    </row>
    <row r="19" spans="1:7" ht="17" thickBot="1" x14ac:dyDescent="0.25">
      <c r="A19" t="s">
        <v>24</v>
      </c>
    </row>
    <row r="20" spans="1:7" ht="17" thickBot="1" x14ac:dyDescent="0.25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">
      <c r="B21" s="11" t="s">
        <v>67</v>
      </c>
      <c r="C21" s="11" t="s">
        <v>4</v>
      </c>
      <c r="D21" s="13">
        <v>2</v>
      </c>
      <c r="E21" s="13">
        <v>2</v>
      </c>
      <c r="F21" s="11" t="s">
        <v>33</v>
      </c>
    </row>
    <row r="22" spans="1:7" ht="17" thickBot="1" x14ac:dyDescent="0.25">
      <c r="B22" s="9" t="s">
        <v>68</v>
      </c>
      <c r="C22" s="9" t="s">
        <v>4</v>
      </c>
      <c r="D22" s="12">
        <v>6</v>
      </c>
      <c r="E22" s="12">
        <v>6</v>
      </c>
      <c r="F22" s="9" t="s">
        <v>33</v>
      </c>
    </row>
    <row r="25" spans="1:7" ht="17" thickBot="1" x14ac:dyDescent="0.25">
      <c r="A25" t="s">
        <v>26</v>
      </c>
    </row>
    <row r="26" spans="1:7" ht="17" thickBot="1" x14ac:dyDescent="0.25">
      <c r="B26" s="10" t="s">
        <v>20</v>
      </c>
      <c r="C26" s="10" t="s">
        <v>21</v>
      </c>
      <c r="D26" s="10" t="s">
        <v>27</v>
      </c>
      <c r="E26" s="10" t="s">
        <v>28</v>
      </c>
      <c r="F26" s="10" t="s">
        <v>29</v>
      </c>
      <c r="G26" s="10" t="s">
        <v>30</v>
      </c>
    </row>
    <row r="27" spans="1:7" x14ac:dyDescent="0.2">
      <c r="B27" s="11" t="s">
        <v>69</v>
      </c>
      <c r="C27" s="11"/>
      <c r="D27" s="13">
        <v>14</v>
      </c>
      <c r="E27" s="11" t="s">
        <v>70</v>
      </c>
      <c r="F27" s="11" t="s">
        <v>37</v>
      </c>
      <c r="G27" s="11">
        <v>6</v>
      </c>
    </row>
    <row r="28" spans="1:7" x14ac:dyDescent="0.2">
      <c r="B28" s="11" t="s">
        <v>35</v>
      </c>
      <c r="C28" s="11" t="s">
        <v>3</v>
      </c>
      <c r="D28" s="13">
        <v>2</v>
      </c>
      <c r="E28" s="11" t="s">
        <v>36</v>
      </c>
      <c r="F28" s="11" t="s">
        <v>37</v>
      </c>
      <c r="G28" s="11">
        <v>2</v>
      </c>
    </row>
    <row r="29" spans="1:7" x14ac:dyDescent="0.2">
      <c r="B29" s="11" t="s">
        <v>38</v>
      </c>
      <c r="C29" s="11"/>
      <c r="D29" s="13">
        <v>12</v>
      </c>
      <c r="E29" s="11" t="s">
        <v>39</v>
      </c>
      <c r="F29" s="11" t="s">
        <v>40</v>
      </c>
      <c r="G29" s="11">
        <v>0</v>
      </c>
    </row>
    <row r="30" spans="1:7" ht="17" thickBot="1" x14ac:dyDescent="0.25">
      <c r="B30" s="9" t="s">
        <v>41</v>
      </c>
      <c r="C30" s="9"/>
      <c r="D30" s="12">
        <v>18</v>
      </c>
      <c r="E30" s="9" t="s">
        <v>42</v>
      </c>
      <c r="F30" s="9" t="s">
        <v>40</v>
      </c>
      <c r="G30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623E-DE5F-DD41-9F38-8D4B06538C9E}">
  <dimension ref="A1:G30"/>
  <sheetViews>
    <sheetView showGridLines="0" workbookViewId="0"/>
  </sheetViews>
  <sheetFormatPr baseColWidth="10" defaultRowHeight="16" x14ac:dyDescent="0.2"/>
  <cols>
    <col min="1" max="1" width="2.33203125" customWidth="1"/>
    <col min="2" max="2" width="5.6640625" bestFit="1" customWidth="1"/>
    <col min="3" max="3" width="6.1640625" bestFit="1" customWidth="1"/>
    <col min="4" max="4" width="15.33203125" bestFit="1" customWidth="1"/>
    <col min="5" max="5" width="12.6640625" bestFit="1" customWidth="1"/>
    <col min="6" max="6" width="13.33203125" bestFit="1" customWidth="1"/>
    <col min="7" max="7" width="9.6640625" bestFit="1" customWidth="1"/>
  </cols>
  <sheetData>
    <row r="1" spans="1:5" x14ac:dyDescent="0.2">
      <c r="A1" s="8" t="s">
        <v>8</v>
      </c>
    </row>
    <row r="2" spans="1:5" x14ac:dyDescent="0.2">
      <c r="A2" s="8" t="s">
        <v>108</v>
      </c>
    </row>
    <row r="3" spans="1:5" x14ac:dyDescent="0.2">
      <c r="A3" s="8" t="s">
        <v>109</v>
      </c>
    </row>
    <row r="4" spans="1:5" x14ac:dyDescent="0.2">
      <c r="A4" s="8" t="s">
        <v>11</v>
      </c>
    </row>
    <row r="5" spans="1:5" x14ac:dyDescent="0.2">
      <c r="A5" s="8" t="s">
        <v>12</v>
      </c>
    </row>
    <row r="6" spans="1:5" x14ac:dyDescent="0.2">
      <c r="A6" s="8"/>
      <c r="B6" t="s">
        <v>13</v>
      </c>
    </row>
    <row r="7" spans="1:5" x14ac:dyDescent="0.2">
      <c r="A7" s="8"/>
      <c r="B7" t="s">
        <v>110</v>
      </c>
    </row>
    <row r="8" spans="1:5" x14ac:dyDescent="0.2">
      <c r="A8" s="8"/>
      <c r="B8" t="s">
        <v>15</v>
      </c>
    </row>
    <row r="9" spans="1:5" x14ac:dyDescent="0.2">
      <c r="A9" s="8" t="s">
        <v>16</v>
      </c>
    </row>
    <row r="10" spans="1:5" x14ac:dyDescent="0.2">
      <c r="B10" t="s">
        <v>66</v>
      </c>
    </row>
    <row r="11" spans="1:5" x14ac:dyDescent="0.2">
      <c r="B11" t="s">
        <v>18</v>
      </c>
    </row>
    <row r="14" spans="1:5" ht="17" thickBot="1" x14ac:dyDescent="0.25">
      <c r="A14" t="s">
        <v>19</v>
      </c>
    </row>
    <row r="15" spans="1:5" ht="17" thickBot="1" x14ac:dyDescent="0.25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7" thickBot="1" x14ac:dyDescent="0.25">
      <c r="B16" s="9" t="s">
        <v>31</v>
      </c>
      <c r="C16" s="9"/>
      <c r="D16" s="12">
        <v>0</v>
      </c>
      <c r="E16" s="12">
        <v>18</v>
      </c>
    </row>
    <row r="19" spans="1:7" ht="17" thickBot="1" x14ac:dyDescent="0.25">
      <c r="A19" t="s">
        <v>24</v>
      </c>
    </row>
    <row r="20" spans="1:7" ht="17" thickBot="1" x14ac:dyDescent="0.25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">
      <c r="B21" s="11" t="s">
        <v>67</v>
      </c>
      <c r="C21" s="11" t="s">
        <v>4</v>
      </c>
      <c r="D21" s="13">
        <v>0</v>
      </c>
      <c r="E21" s="13">
        <v>4</v>
      </c>
      <c r="F21" s="11" t="s">
        <v>33</v>
      </c>
    </row>
    <row r="22" spans="1:7" ht="17" thickBot="1" x14ac:dyDescent="0.25">
      <c r="B22" s="9" t="s">
        <v>68</v>
      </c>
      <c r="C22" s="9" t="s">
        <v>4</v>
      </c>
      <c r="D22" s="12">
        <v>0</v>
      </c>
      <c r="E22" s="12">
        <v>3</v>
      </c>
      <c r="F22" s="9" t="s">
        <v>33</v>
      </c>
    </row>
    <row r="25" spans="1:7" ht="17" thickBot="1" x14ac:dyDescent="0.25">
      <c r="A25" t="s">
        <v>26</v>
      </c>
    </row>
    <row r="26" spans="1:7" ht="17" thickBot="1" x14ac:dyDescent="0.25">
      <c r="B26" s="10" t="s">
        <v>20</v>
      </c>
      <c r="C26" s="10" t="s">
        <v>21</v>
      </c>
      <c r="D26" s="10" t="s">
        <v>27</v>
      </c>
      <c r="E26" s="10" t="s">
        <v>28</v>
      </c>
      <c r="F26" s="10" t="s">
        <v>29</v>
      </c>
      <c r="G26" s="10" t="s">
        <v>30</v>
      </c>
    </row>
    <row r="27" spans="1:7" x14ac:dyDescent="0.2">
      <c r="B27" s="11" t="s">
        <v>69</v>
      </c>
      <c r="C27" s="11"/>
      <c r="D27" s="13">
        <v>19</v>
      </c>
      <c r="E27" s="11" t="s">
        <v>70</v>
      </c>
      <c r="F27" s="11" t="s">
        <v>37</v>
      </c>
      <c r="G27" s="11">
        <v>1</v>
      </c>
    </row>
    <row r="28" spans="1:7" x14ac:dyDescent="0.2">
      <c r="B28" s="11" t="s">
        <v>35</v>
      </c>
      <c r="C28" s="11" t="s">
        <v>3</v>
      </c>
      <c r="D28" s="13">
        <v>4</v>
      </c>
      <c r="E28" s="11" t="s">
        <v>36</v>
      </c>
      <c r="F28" s="11" t="s">
        <v>40</v>
      </c>
      <c r="G28" s="11">
        <v>0</v>
      </c>
    </row>
    <row r="29" spans="1:7" x14ac:dyDescent="0.2">
      <c r="B29" s="11" t="s">
        <v>38</v>
      </c>
      <c r="C29" s="11"/>
      <c r="D29" s="13">
        <v>6</v>
      </c>
      <c r="E29" s="11" t="s">
        <v>39</v>
      </c>
      <c r="F29" s="11" t="s">
        <v>37</v>
      </c>
      <c r="G29" s="11">
        <v>6</v>
      </c>
    </row>
    <row r="30" spans="1:7" ht="17" thickBot="1" x14ac:dyDescent="0.25">
      <c r="B30" s="9" t="s">
        <v>41</v>
      </c>
      <c r="C30" s="9"/>
      <c r="D30" s="12">
        <v>18</v>
      </c>
      <c r="E30" s="9" t="s">
        <v>42</v>
      </c>
      <c r="F30" s="9" t="s">
        <v>40</v>
      </c>
      <c r="G30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23EF-EFB6-194D-9C34-F579AC175081}">
  <dimension ref="F3:L12"/>
  <sheetViews>
    <sheetView zoomScale="167" zoomScaleNormal="167" workbookViewId="0">
      <selection activeCell="H13" sqref="H13"/>
    </sheetView>
  </sheetViews>
  <sheetFormatPr baseColWidth="10" defaultRowHeight="16" x14ac:dyDescent="0.2"/>
  <cols>
    <col min="6" max="6" width="2.33203125" bestFit="1" customWidth="1"/>
    <col min="7" max="7" width="2.1640625" bestFit="1" customWidth="1"/>
    <col min="9" max="9" width="3.1640625" bestFit="1" customWidth="1"/>
    <col min="10" max="10" width="3.6640625" bestFit="1" customWidth="1"/>
  </cols>
  <sheetData>
    <row r="3" spans="6:12" x14ac:dyDescent="0.2">
      <c r="I3" s="6">
        <f>SUMPRODUCT(G5:H5,G12:H12)</f>
        <v>18</v>
      </c>
    </row>
    <row r="5" spans="6:12" x14ac:dyDescent="0.2">
      <c r="F5" s="4" t="s">
        <v>2</v>
      </c>
      <c r="G5" s="1">
        <v>3</v>
      </c>
      <c r="H5" s="1">
        <v>2</v>
      </c>
    </row>
    <row r="7" spans="6:12" x14ac:dyDescent="0.2">
      <c r="F7" s="5" t="s">
        <v>3</v>
      </c>
      <c r="G7" s="2">
        <v>1</v>
      </c>
      <c r="H7" s="2">
        <v>0</v>
      </c>
      <c r="I7">
        <f>SUMPRODUCT(G7:H7,G$12:H$12)</f>
        <v>4</v>
      </c>
      <c r="J7" t="s">
        <v>0</v>
      </c>
      <c r="K7" s="3">
        <v>4</v>
      </c>
      <c r="L7" t="s">
        <v>5</v>
      </c>
    </row>
    <row r="8" spans="6:12" x14ac:dyDescent="0.2">
      <c r="F8" s="5"/>
      <c r="G8" s="2">
        <v>0</v>
      </c>
      <c r="H8" s="2">
        <v>2</v>
      </c>
      <c r="I8">
        <f t="shared" ref="I8:I10" si="0">SUMPRODUCT(G8:H8,G$12:H$12)</f>
        <v>6</v>
      </c>
      <c r="J8" t="s">
        <v>0</v>
      </c>
      <c r="K8" s="3">
        <v>12</v>
      </c>
      <c r="L8" t="s">
        <v>6</v>
      </c>
    </row>
    <row r="9" spans="6:12" x14ac:dyDescent="0.2">
      <c r="F9" s="5"/>
      <c r="G9" s="2">
        <v>3</v>
      </c>
      <c r="H9" s="2">
        <v>2</v>
      </c>
      <c r="I9">
        <f t="shared" si="0"/>
        <v>18</v>
      </c>
      <c r="J9" t="s">
        <v>1</v>
      </c>
      <c r="K9" s="3">
        <v>18</v>
      </c>
      <c r="L9" t="s">
        <v>7</v>
      </c>
    </row>
    <row r="10" spans="6:12" x14ac:dyDescent="0.2">
      <c r="F10" s="16"/>
      <c r="G10" s="2">
        <v>4</v>
      </c>
      <c r="H10" s="2">
        <v>1</v>
      </c>
      <c r="I10">
        <f t="shared" si="0"/>
        <v>19</v>
      </c>
      <c r="J10" t="s">
        <v>0</v>
      </c>
      <c r="K10" s="3">
        <v>20</v>
      </c>
    </row>
    <row r="12" spans="6:12" x14ac:dyDescent="0.2">
      <c r="F12" s="4" t="s">
        <v>4</v>
      </c>
      <c r="G12" s="7">
        <v>4</v>
      </c>
      <c r="H12" s="7">
        <v>3</v>
      </c>
    </row>
  </sheetData>
  <mergeCells count="1">
    <mergeCell ref="F7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05AA-EAAC-E34E-9A8A-0E3316706575}">
  <dimension ref="A1:G29"/>
  <sheetViews>
    <sheetView showGridLines="0" workbookViewId="0"/>
  </sheetViews>
  <sheetFormatPr baseColWidth="10" defaultRowHeight="16" x14ac:dyDescent="0.2"/>
  <cols>
    <col min="1" max="1" width="2.33203125" customWidth="1"/>
    <col min="2" max="2" width="5.5" bestFit="1" customWidth="1"/>
    <col min="3" max="3" width="6.1640625" bestFit="1" customWidth="1"/>
    <col min="4" max="4" width="15.33203125" bestFit="1" customWidth="1"/>
    <col min="5" max="5" width="11.6640625" bestFit="1" customWidth="1"/>
    <col min="6" max="6" width="13.33203125" bestFit="1" customWidth="1"/>
    <col min="7" max="7" width="9.6640625" bestFit="1" customWidth="1"/>
  </cols>
  <sheetData>
    <row r="1" spans="1:5" x14ac:dyDescent="0.2">
      <c r="A1" s="8" t="s">
        <v>8</v>
      </c>
    </row>
    <row r="2" spans="1:5" x14ac:dyDescent="0.2">
      <c r="A2" s="8" t="s">
        <v>73</v>
      </c>
    </row>
    <row r="3" spans="1:5" x14ac:dyDescent="0.2">
      <c r="A3" s="8" t="s">
        <v>74</v>
      </c>
    </row>
    <row r="4" spans="1:5" x14ac:dyDescent="0.2">
      <c r="A4" s="8" t="s">
        <v>11</v>
      </c>
    </row>
    <row r="5" spans="1:5" x14ac:dyDescent="0.2">
      <c r="A5" s="8" t="s">
        <v>12</v>
      </c>
    </row>
    <row r="6" spans="1:5" x14ac:dyDescent="0.2">
      <c r="A6" s="8"/>
      <c r="B6" t="s">
        <v>13</v>
      </c>
    </row>
    <row r="7" spans="1:5" x14ac:dyDescent="0.2">
      <c r="A7" s="8"/>
      <c r="B7" t="s">
        <v>75</v>
      </c>
    </row>
    <row r="8" spans="1:5" x14ac:dyDescent="0.2">
      <c r="A8" s="8"/>
      <c r="B8" t="s">
        <v>76</v>
      </c>
    </row>
    <row r="9" spans="1:5" x14ac:dyDescent="0.2">
      <c r="A9" s="8" t="s">
        <v>16</v>
      </c>
    </row>
    <row r="10" spans="1:5" x14ac:dyDescent="0.2">
      <c r="B10" t="s">
        <v>77</v>
      </c>
    </row>
    <row r="11" spans="1:5" x14ac:dyDescent="0.2">
      <c r="B11" t="s">
        <v>78</v>
      </c>
    </row>
    <row r="14" spans="1:5" ht="17" thickBot="1" x14ac:dyDescent="0.25">
      <c r="A14" t="s">
        <v>19</v>
      </c>
    </row>
    <row r="15" spans="1:5" ht="17" thickBot="1" x14ac:dyDescent="0.25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7" thickBot="1" x14ac:dyDescent="0.25">
      <c r="B16" s="9" t="s">
        <v>79</v>
      </c>
      <c r="C16" s="9"/>
      <c r="D16" s="12">
        <v>0</v>
      </c>
      <c r="E16" s="12">
        <v>5.4</v>
      </c>
    </row>
    <row r="19" spans="1:7" ht="17" thickBot="1" x14ac:dyDescent="0.25">
      <c r="A19" t="s">
        <v>24</v>
      </c>
    </row>
    <row r="20" spans="1:7" ht="17" thickBot="1" x14ac:dyDescent="0.25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">
      <c r="B21" s="11" t="s">
        <v>80</v>
      </c>
      <c r="C21" s="11"/>
      <c r="D21" s="13">
        <v>0</v>
      </c>
      <c r="E21" s="13">
        <v>5.9999999999999982</v>
      </c>
      <c r="F21" s="11" t="s">
        <v>33</v>
      </c>
    </row>
    <row r="22" spans="1:7" ht="17" thickBot="1" x14ac:dyDescent="0.25">
      <c r="B22" s="9" t="s">
        <v>81</v>
      </c>
      <c r="C22" s="9"/>
      <c r="D22" s="12">
        <v>0</v>
      </c>
      <c r="E22" s="12">
        <v>6.0000000000000018</v>
      </c>
      <c r="F22" s="9" t="s">
        <v>33</v>
      </c>
    </row>
    <row r="25" spans="1:7" ht="17" thickBot="1" x14ac:dyDescent="0.25">
      <c r="A25" t="s">
        <v>26</v>
      </c>
    </row>
    <row r="26" spans="1:7" ht="17" thickBot="1" x14ac:dyDescent="0.25">
      <c r="B26" s="10" t="s">
        <v>20</v>
      </c>
      <c r="C26" s="10" t="s">
        <v>21</v>
      </c>
      <c r="D26" s="10" t="s">
        <v>27</v>
      </c>
      <c r="E26" s="10" t="s">
        <v>28</v>
      </c>
      <c r="F26" s="10" t="s">
        <v>29</v>
      </c>
      <c r="G26" s="10" t="s">
        <v>30</v>
      </c>
    </row>
    <row r="27" spans="1:7" x14ac:dyDescent="0.2">
      <c r="B27" s="11" t="s">
        <v>82</v>
      </c>
      <c r="C27" s="11"/>
      <c r="D27" s="13">
        <v>2.3999999999999995</v>
      </c>
      <c r="E27" s="11" t="s">
        <v>83</v>
      </c>
      <c r="F27" s="11" t="s">
        <v>37</v>
      </c>
      <c r="G27" s="11">
        <v>0.30000000000000071</v>
      </c>
    </row>
    <row r="28" spans="1:7" x14ac:dyDescent="0.2">
      <c r="B28" s="11" t="s">
        <v>84</v>
      </c>
      <c r="C28" s="11"/>
      <c r="D28" s="13">
        <v>6</v>
      </c>
      <c r="E28" s="11" t="s">
        <v>85</v>
      </c>
      <c r="F28" s="11" t="s">
        <v>40</v>
      </c>
      <c r="G28" s="11">
        <v>0</v>
      </c>
    </row>
    <row r="29" spans="1:7" ht="17" thickBot="1" x14ac:dyDescent="0.25">
      <c r="B29" s="9" t="s">
        <v>86</v>
      </c>
      <c r="C29" s="9"/>
      <c r="D29" s="12">
        <v>6</v>
      </c>
      <c r="E29" s="9" t="s">
        <v>87</v>
      </c>
      <c r="F29" s="9" t="s">
        <v>40</v>
      </c>
      <c r="G29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DA23-F814-294E-A839-7B7DC17D3AC1}">
  <dimension ref="A1:G29"/>
  <sheetViews>
    <sheetView showGridLines="0" zoomScale="123" zoomScaleNormal="123" workbookViewId="0"/>
  </sheetViews>
  <sheetFormatPr baseColWidth="10" defaultRowHeight="16" x14ac:dyDescent="0.2"/>
  <cols>
    <col min="1" max="1" width="2.33203125" customWidth="1"/>
    <col min="2" max="2" width="5.5" bestFit="1" customWidth="1"/>
    <col min="3" max="3" width="6.1640625" bestFit="1" customWidth="1"/>
    <col min="4" max="4" width="15.33203125" bestFit="1" customWidth="1"/>
    <col min="5" max="5" width="11.6640625" bestFit="1" customWidth="1"/>
    <col min="6" max="6" width="13.33203125" bestFit="1" customWidth="1"/>
    <col min="7" max="7" width="9.6640625" bestFit="1" customWidth="1"/>
  </cols>
  <sheetData>
    <row r="1" spans="1:5" x14ac:dyDescent="0.2">
      <c r="A1" s="8" t="s">
        <v>8</v>
      </c>
    </row>
    <row r="2" spans="1:5" x14ac:dyDescent="0.2">
      <c r="A2" s="8" t="s">
        <v>73</v>
      </c>
    </row>
    <row r="3" spans="1:5" x14ac:dyDescent="0.2">
      <c r="A3" s="8" t="s">
        <v>88</v>
      </c>
    </row>
    <row r="4" spans="1:5" x14ac:dyDescent="0.2">
      <c r="A4" s="8" t="s">
        <v>11</v>
      </c>
    </row>
    <row r="5" spans="1:5" x14ac:dyDescent="0.2">
      <c r="A5" s="8" t="s">
        <v>12</v>
      </c>
    </row>
    <row r="6" spans="1:5" x14ac:dyDescent="0.2">
      <c r="A6" s="8"/>
      <c r="B6" t="s">
        <v>13</v>
      </c>
    </row>
    <row r="7" spans="1:5" x14ac:dyDescent="0.2">
      <c r="A7" s="8"/>
      <c r="B7" t="s">
        <v>89</v>
      </c>
    </row>
    <row r="8" spans="1:5" x14ac:dyDescent="0.2">
      <c r="A8" s="8"/>
      <c r="B8" t="s">
        <v>90</v>
      </c>
    </row>
    <row r="9" spans="1:5" x14ac:dyDescent="0.2">
      <c r="A9" s="8" t="s">
        <v>16</v>
      </c>
    </row>
    <row r="10" spans="1:5" x14ac:dyDescent="0.2">
      <c r="B10" t="s">
        <v>91</v>
      </c>
    </row>
    <row r="11" spans="1:5" x14ac:dyDescent="0.2">
      <c r="B11" t="s">
        <v>78</v>
      </c>
    </row>
    <row r="14" spans="1:5" ht="17" thickBot="1" x14ac:dyDescent="0.25">
      <c r="A14" t="s">
        <v>92</v>
      </c>
    </row>
    <row r="15" spans="1:5" ht="17" thickBot="1" x14ac:dyDescent="0.25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7" thickBot="1" x14ac:dyDescent="0.25">
      <c r="B16" s="9" t="s">
        <v>79</v>
      </c>
      <c r="C16" s="9"/>
      <c r="D16" s="12">
        <v>5.4</v>
      </c>
      <c r="E16" s="12">
        <v>5.25</v>
      </c>
    </row>
    <row r="19" spans="1:7" ht="17" thickBot="1" x14ac:dyDescent="0.25">
      <c r="A19" t="s">
        <v>24</v>
      </c>
    </row>
    <row r="20" spans="1:7" ht="17" thickBot="1" x14ac:dyDescent="0.25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">
      <c r="B21" s="11" t="s">
        <v>80</v>
      </c>
      <c r="C21" s="11"/>
      <c r="D21" s="19">
        <v>5.9999999999999982</v>
      </c>
      <c r="E21" s="19">
        <v>7.5000000000000018</v>
      </c>
      <c r="F21" s="11" t="s">
        <v>33</v>
      </c>
    </row>
    <row r="22" spans="1:7" ht="17" thickBot="1" x14ac:dyDescent="0.25">
      <c r="B22" s="9" t="s">
        <v>81</v>
      </c>
      <c r="C22" s="9"/>
      <c r="D22" s="20">
        <v>6.0000000000000018</v>
      </c>
      <c r="E22" s="20">
        <v>4.4999999999999982</v>
      </c>
      <c r="F22" s="9" t="s">
        <v>33</v>
      </c>
    </row>
    <row r="25" spans="1:7" ht="17" thickBot="1" x14ac:dyDescent="0.25">
      <c r="A25" t="s">
        <v>26</v>
      </c>
    </row>
    <row r="26" spans="1:7" ht="17" thickBot="1" x14ac:dyDescent="0.25">
      <c r="B26" s="10" t="s">
        <v>20</v>
      </c>
      <c r="C26" s="10" t="s">
        <v>21</v>
      </c>
      <c r="D26" s="10" t="s">
        <v>27</v>
      </c>
      <c r="E26" s="10" t="s">
        <v>28</v>
      </c>
      <c r="F26" s="10" t="s">
        <v>29</v>
      </c>
      <c r="G26" s="10" t="s">
        <v>30</v>
      </c>
    </row>
    <row r="27" spans="1:7" x14ac:dyDescent="0.2">
      <c r="B27" s="11" t="s">
        <v>82</v>
      </c>
      <c r="C27" s="11"/>
      <c r="D27" s="13">
        <v>2.7</v>
      </c>
      <c r="E27" s="11" t="s">
        <v>83</v>
      </c>
      <c r="F27" s="11" t="s">
        <v>40</v>
      </c>
      <c r="G27" s="11">
        <v>0</v>
      </c>
    </row>
    <row r="28" spans="1:7" x14ac:dyDescent="0.2">
      <c r="B28" s="11" t="s">
        <v>84</v>
      </c>
      <c r="C28" s="11"/>
      <c r="D28" s="13">
        <v>6</v>
      </c>
      <c r="E28" s="11" t="s">
        <v>85</v>
      </c>
      <c r="F28" s="11" t="s">
        <v>40</v>
      </c>
      <c r="G28" s="11">
        <v>0</v>
      </c>
    </row>
    <row r="29" spans="1:7" ht="17" thickBot="1" x14ac:dyDescent="0.25">
      <c r="B29" s="9" t="s">
        <v>86</v>
      </c>
      <c r="C29" s="9"/>
      <c r="D29" s="12">
        <v>6.3000000000000007</v>
      </c>
      <c r="E29" s="9" t="s">
        <v>87</v>
      </c>
      <c r="F29" s="9" t="s">
        <v>37</v>
      </c>
      <c r="G29" s="12">
        <v>0.30000000000000071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96B2-AA4E-034D-95F7-DDBCBB5F1A97}">
  <dimension ref="A1:G29"/>
  <sheetViews>
    <sheetView showGridLines="0" zoomScale="140" zoomScaleNormal="140" workbookViewId="0"/>
  </sheetViews>
  <sheetFormatPr baseColWidth="10" defaultRowHeight="16" x14ac:dyDescent="0.2"/>
  <cols>
    <col min="1" max="1" width="2.33203125" customWidth="1"/>
    <col min="2" max="2" width="5.5" bestFit="1" customWidth="1"/>
    <col min="3" max="3" width="6.1640625" bestFit="1" customWidth="1"/>
    <col min="4" max="4" width="15.33203125" bestFit="1" customWidth="1"/>
    <col min="5" max="5" width="11.6640625" bestFit="1" customWidth="1"/>
    <col min="6" max="6" width="13.33203125" bestFit="1" customWidth="1"/>
    <col min="7" max="7" width="9.6640625" bestFit="1" customWidth="1"/>
  </cols>
  <sheetData>
    <row r="1" spans="1:5" x14ac:dyDescent="0.2">
      <c r="A1" s="8" t="s">
        <v>8</v>
      </c>
    </row>
    <row r="2" spans="1:5" x14ac:dyDescent="0.2">
      <c r="A2" s="8" t="s">
        <v>73</v>
      </c>
    </row>
    <row r="3" spans="1:5" x14ac:dyDescent="0.2">
      <c r="A3" s="8" t="s">
        <v>93</v>
      </c>
    </row>
    <row r="4" spans="1:5" x14ac:dyDescent="0.2">
      <c r="A4" s="8" t="s">
        <v>11</v>
      </c>
    </row>
    <row r="5" spans="1:5" x14ac:dyDescent="0.2">
      <c r="A5" s="8" t="s">
        <v>12</v>
      </c>
    </row>
    <row r="6" spans="1:5" x14ac:dyDescent="0.2">
      <c r="A6" s="8"/>
      <c r="B6" t="s">
        <v>13</v>
      </c>
    </row>
    <row r="7" spans="1:5" x14ac:dyDescent="0.2">
      <c r="A7" s="8"/>
      <c r="B7" t="s">
        <v>94</v>
      </c>
    </row>
    <row r="8" spans="1:5" x14ac:dyDescent="0.2">
      <c r="A8" s="8"/>
      <c r="B8" t="s">
        <v>90</v>
      </c>
    </row>
    <row r="9" spans="1:5" x14ac:dyDescent="0.2">
      <c r="A9" s="8" t="s">
        <v>16</v>
      </c>
    </row>
    <row r="10" spans="1:5" x14ac:dyDescent="0.2">
      <c r="B10" t="s">
        <v>91</v>
      </c>
    </row>
    <row r="11" spans="1:5" x14ac:dyDescent="0.2">
      <c r="B11" t="s">
        <v>78</v>
      </c>
    </row>
    <row r="14" spans="1:5" ht="17" thickBot="1" x14ac:dyDescent="0.25">
      <c r="A14" t="s">
        <v>92</v>
      </c>
    </row>
    <row r="15" spans="1:5" ht="17" thickBot="1" x14ac:dyDescent="0.25">
      <c r="B15" s="10" t="s">
        <v>20</v>
      </c>
      <c r="C15" s="10" t="s">
        <v>21</v>
      </c>
      <c r="D15" s="10" t="s">
        <v>22</v>
      </c>
      <c r="E15" s="10" t="s">
        <v>23</v>
      </c>
    </row>
    <row r="16" spans="1:5" ht="17" thickBot="1" x14ac:dyDescent="0.25">
      <c r="B16" s="9" t="s">
        <v>79</v>
      </c>
      <c r="C16" s="9"/>
      <c r="D16" s="12">
        <v>0</v>
      </c>
      <c r="E16" s="12">
        <v>5.25</v>
      </c>
    </row>
    <row r="19" spans="1:7" ht="17" thickBot="1" x14ac:dyDescent="0.25">
      <c r="A19" t="s">
        <v>24</v>
      </c>
    </row>
    <row r="20" spans="1:7" ht="17" thickBot="1" x14ac:dyDescent="0.25">
      <c r="B20" s="10" t="s">
        <v>20</v>
      </c>
      <c r="C20" s="10" t="s">
        <v>21</v>
      </c>
      <c r="D20" s="10" t="s">
        <v>22</v>
      </c>
      <c r="E20" s="10" t="s">
        <v>23</v>
      </c>
      <c r="F20" s="10" t="s">
        <v>25</v>
      </c>
    </row>
    <row r="21" spans="1:7" x14ac:dyDescent="0.2">
      <c r="B21" s="11" t="s">
        <v>80</v>
      </c>
      <c r="C21" s="11"/>
      <c r="D21" s="22">
        <v>0</v>
      </c>
      <c r="E21" s="22">
        <v>7.5000000000000018</v>
      </c>
      <c r="F21" s="11" t="s">
        <v>33</v>
      </c>
    </row>
    <row r="22" spans="1:7" ht="17" thickBot="1" x14ac:dyDescent="0.25">
      <c r="B22" s="9" t="s">
        <v>81</v>
      </c>
      <c r="C22" s="9"/>
      <c r="D22" s="23">
        <v>0</v>
      </c>
      <c r="E22" s="23">
        <v>4.4999999999999982</v>
      </c>
      <c r="F22" s="9" t="s">
        <v>33</v>
      </c>
    </row>
    <row r="25" spans="1:7" ht="17" thickBot="1" x14ac:dyDescent="0.25">
      <c r="A25" t="s">
        <v>26</v>
      </c>
    </row>
    <row r="26" spans="1:7" ht="17" thickBot="1" x14ac:dyDescent="0.25">
      <c r="B26" s="10" t="s">
        <v>20</v>
      </c>
      <c r="C26" s="10" t="s">
        <v>21</v>
      </c>
      <c r="D26" s="10" t="s">
        <v>27</v>
      </c>
      <c r="E26" s="10" t="s">
        <v>28</v>
      </c>
      <c r="F26" s="10" t="s">
        <v>29</v>
      </c>
      <c r="G26" s="10" t="s">
        <v>30</v>
      </c>
    </row>
    <row r="27" spans="1:7" x14ac:dyDescent="0.2">
      <c r="B27" s="11" t="s">
        <v>82</v>
      </c>
      <c r="C27" s="11"/>
      <c r="D27" s="13">
        <v>2.7</v>
      </c>
      <c r="E27" s="11" t="s">
        <v>83</v>
      </c>
      <c r="F27" s="11" t="s">
        <v>40</v>
      </c>
      <c r="G27" s="11">
        <v>0</v>
      </c>
    </row>
    <row r="28" spans="1:7" x14ac:dyDescent="0.2">
      <c r="B28" s="11" t="s">
        <v>84</v>
      </c>
      <c r="C28" s="11"/>
      <c r="D28" s="13">
        <v>6</v>
      </c>
      <c r="E28" s="11" t="s">
        <v>85</v>
      </c>
      <c r="F28" s="11" t="s">
        <v>40</v>
      </c>
      <c r="G28" s="11">
        <v>0</v>
      </c>
    </row>
    <row r="29" spans="1:7" ht="17" thickBot="1" x14ac:dyDescent="0.25">
      <c r="B29" s="9" t="s">
        <v>86</v>
      </c>
      <c r="C29" s="9"/>
      <c r="D29" s="12">
        <v>6.3000000000000007</v>
      </c>
      <c r="E29" s="9" t="s">
        <v>87</v>
      </c>
      <c r="F29" s="9" t="s">
        <v>37</v>
      </c>
      <c r="G29" s="12">
        <v>0.30000000000000071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Rapporto valori 1</vt:lpstr>
      <vt:lpstr>Rapporto sensibilità 1</vt:lpstr>
      <vt:lpstr>Rapporto limiti 1</vt:lpstr>
      <vt:lpstr>Rapporto valori 2</vt:lpstr>
      <vt:lpstr>Rapporto valori 7</vt:lpstr>
      <vt:lpstr>Foglio1</vt:lpstr>
      <vt:lpstr>Rapporto valori 3</vt:lpstr>
      <vt:lpstr>Rapporto valori 4</vt:lpstr>
      <vt:lpstr>Rapporto valori 5</vt:lpstr>
      <vt:lpstr>Rapporto valori 6</vt:lpstr>
      <vt:lpstr>Foglio10</vt:lpstr>
      <vt:lpstr>Foglio6</vt:lpstr>
      <vt:lpstr>Foglio11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Castelli</dc:creator>
  <cp:lastModifiedBy>Lorenzo Castelli</cp:lastModifiedBy>
  <dcterms:created xsi:type="dcterms:W3CDTF">2021-10-05T09:17:06Z</dcterms:created>
  <dcterms:modified xsi:type="dcterms:W3CDTF">2021-10-05T10:40:31Z</dcterms:modified>
</cp:coreProperties>
</file>