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1"/>
  </bookViews>
  <sheets>
    <sheet name="Esempi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I73" i="2"/>
  <c r="I63"/>
  <c r="I53"/>
  <c r="I43"/>
  <c r="F47"/>
  <c r="I33"/>
  <c r="I23"/>
  <c r="I13"/>
  <c r="F81"/>
  <c r="F80"/>
  <c r="F79"/>
  <c r="F78"/>
  <c r="F77"/>
  <c r="F76"/>
  <c r="F71"/>
  <c r="F70"/>
  <c r="F69"/>
  <c r="F68"/>
  <c r="F67"/>
  <c r="F66"/>
  <c r="F61"/>
  <c r="F60"/>
  <c r="F59"/>
  <c r="F58"/>
  <c r="F57"/>
  <c r="F56"/>
  <c r="F51"/>
  <c r="F50"/>
  <c r="F49"/>
  <c r="F48"/>
  <c r="F46"/>
  <c r="F41"/>
  <c r="F40"/>
  <c r="F39"/>
  <c r="F38"/>
  <c r="F37"/>
  <c r="F36"/>
  <c r="F31"/>
  <c r="F30"/>
  <c r="F29"/>
  <c r="F28"/>
  <c r="F27"/>
  <c r="F26"/>
  <c r="F21"/>
  <c r="F20"/>
  <c r="F19"/>
  <c r="F18"/>
  <c r="F17"/>
  <c r="F16"/>
  <c r="F11"/>
  <c r="F10"/>
  <c r="F9"/>
  <c r="F8"/>
  <c r="F7"/>
  <c r="F6"/>
  <c r="B6" i="1"/>
  <c r="C4"/>
  <c r="C6" s="1"/>
  <c r="D4" s="1"/>
  <c r="D6" s="1"/>
  <c r="E4" s="1"/>
  <c r="E6" s="1"/>
  <c r="I3" i="2" l="1"/>
</calcChain>
</file>

<file path=xl/sharedStrings.xml><?xml version="1.0" encoding="utf-8"?>
<sst xmlns="http://schemas.openxmlformats.org/spreadsheetml/2006/main" count="213" uniqueCount="157">
  <si>
    <t>Addizione</t>
  </si>
  <si>
    <t>Sottrazione</t>
  </si>
  <si>
    <t>Moltiplicazione</t>
  </si>
  <si>
    <t>Divisione</t>
  </si>
  <si>
    <t>GESTIONE SCONTRINO SUPERMERCATO</t>
  </si>
  <si>
    <t>Reparto frutta</t>
  </si>
  <si>
    <t>Cod. Art.</t>
  </si>
  <si>
    <t>Alb1</t>
  </si>
  <si>
    <t>Albicocca</t>
  </si>
  <si>
    <t>Apricot</t>
  </si>
  <si>
    <t>Prezzo in euro</t>
  </si>
  <si>
    <t>Descr. Ing.</t>
  </si>
  <si>
    <t>Descr. It.</t>
  </si>
  <si>
    <t>Totale</t>
  </si>
  <si>
    <t>Mela</t>
  </si>
  <si>
    <t>Mela1</t>
  </si>
  <si>
    <t>Apple</t>
  </si>
  <si>
    <t>Mel1</t>
  </si>
  <si>
    <t>Melone</t>
  </si>
  <si>
    <t>Watermelon</t>
  </si>
  <si>
    <t>Anguria</t>
  </si>
  <si>
    <t>Ang1</t>
  </si>
  <si>
    <t>Melon</t>
  </si>
  <si>
    <t>Ban1</t>
  </si>
  <si>
    <t>Banana</t>
  </si>
  <si>
    <t>Ana1</t>
  </si>
  <si>
    <t>Ananas</t>
  </si>
  <si>
    <t>Pineapple</t>
  </si>
  <si>
    <t>Reparto verdura</t>
  </si>
  <si>
    <t>Pom1</t>
  </si>
  <si>
    <t>Tomato</t>
  </si>
  <si>
    <t>Pomodoro</t>
  </si>
  <si>
    <t>Bro1</t>
  </si>
  <si>
    <t>Broccolo</t>
  </si>
  <si>
    <t>Broccoli</t>
  </si>
  <si>
    <t>Zuc1</t>
  </si>
  <si>
    <t>Zucchina</t>
  </si>
  <si>
    <t>Baby marrow</t>
  </si>
  <si>
    <t>Zucca1</t>
  </si>
  <si>
    <t>Zucca</t>
  </si>
  <si>
    <t>Pumpkin</t>
  </si>
  <si>
    <t>Car1</t>
  </si>
  <si>
    <t>Carota</t>
  </si>
  <si>
    <t>Carrot</t>
  </si>
  <si>
    <t>Pis1</t>
  </si>
  <si>
    <t>Pisello</t>
  </si>
  <si>
    <t>Peas</t>
  </si>
  <si>
    <t>Reparto pesce</t>
  </si>
  <si>
    <t>Salm1</t>
  </si>
  <si>
    <t>Salmone</t>
  </si>
  <si>
    <t>Salmon</t>
  </si>
  <si>
    <t>Vongola</t>
  </si>
  <si>
    <t>Von1</t>
  </si>
  <si>
    <t>Clam</t>
  </si>
  <si>
    <t>Cal1</t>
  </si>
  <si>
    <t>Calamaro</t>
  </si>
  <si>
    <t>Squid</t>
  </si>
  <si>
    <t>Gam1</t>
  </si>
  <si>
    <t>Gambero</t>
  </si>
  <si>
    <t>Shrimp</t>
  </si>
  <si>
    <t>Pol1</t>
  </si>
  <si>
    <t>Polipo</t>
  </si>
  <si>
    <t>Octopus</t>
  </si>
  <si>
    <t>Sep1</t>
  </si>
  <si>
    <t>Seppia</t>
  </si>
  <si>
    <t>Cuttlefish</t>
  </si>
  <si>
    <t>Reparto carne e altro</t>
  </si>
  <si>
    <t>Pollo1</t>
  </si>
  <si>
    <t>Pollo</t>
  </si>
  <si>
    <t>Chicken</t>
  </si>
  <si>
    <t>Sals1</t>
  </si>
  <si>
    <t>Salsiccia</t>
  </si>
  <si>
    <t>Sausage</t>
  </si>
  <si>
    <t>Carne1</t>
  </si>
  <si>
    <t>Carne rossa</t>
  </si>
  <si>
    <t>Meat</t>
  </si>
  <si>
    <t>Moz1</t>
  </si>
  <si>
    <t>Mozzarella</t>
  </si>
  <si>
    <t>Pan1</t>
  </si>
  <si>
    <t>Pancetta</t>
  </si>
  <si>
    <t>Bacon</t>
  </si>
  <si>
    <t>For1</t>
  </si>
  <si>
    <t>Formaggio</t>
  </si>
  <si>
    <t>Cheese</t>
  </si>
  <si>
    <t>Reparto di prima necessità</t>
  </si>
  <si>
    <t>Spag1</t>
  </si>
  <si>
    <t>Spaghetti</t>
  </si>
  <si>
    <t>Farin1</t>
  </si>
  <si>
    <t>Farina</t>
  </si>
  <si>
    <t>Flour</t>
  </si>
  <si>
    <t>Pizza1</t>
  </si>
  <si>
    <t>Pizza</t>
  </si>
  <si>
    <t>Uov1</t>
  </si>
  <si>
    <t>Uovo</t>
  </si>
  <si>
    <t>Egg</t>
  </si>
  <si>
    <t>Burr1</t>
  </si>
  <si>
    <t>Burro</t>
  </si>
  <si>
    <t>Butter</t>
  </si>
  <si>
    <t>Pane</t>
  </si>
  <si>
    <t>Bread</t>
  </si>
  <si>
    <t>Reparto bevande</t>
  </si>
  <si>
    <t>Birr1</t>
  </si>
  <si>
    <t>Birra</t>
  </si>
  <si>
    <t>Beer</t>
  </si>
  <si>
    <t>Latt1</t>
  </si>
  <si>
    <t>Latte</t>
  </si>
  <si>
    <t>Milk</t>
  </si>
  <si>
    <t>Tè1</t>
  </si>
  <si>
    <t>Tè</t>
  </si>
  <si>
    <t>Tea</t>
  </si>
  <si>
    <t>Vin1</t>
  </si>
  <si>
    <t>Vino</t>
  </si>
  <si>
    <t>Wine</t>
  </si>
  <si>
    <t>Succ1</t>
  </si>
  <si>
    <t>Succo frutta</t>
  </si>
  <si>
    <t>Fruit juice</t>
  </si>
  <si>
    <t>Spum1</t>
  </si>
  <si>
    <t>Spumante</t>
  </si>
  <si>
    <t>Sparkling wine</t>
  </si>
  <si>
    <t>Reparto dolci</t>
  </si>
  <si>
    <t>Cioc1</t>
  </si>
  <si>
    <t>Cioccolato</t>
  </si>
  <si>
    <t>Chocolate</t>
  </si>
  <si>
    <t>Marm1</t>
  </si>
  <si>
    <t>Marmellata</t>
  </si>
  <si>
    <t>Marmelade</t>
  </si>
  <si>
    <t>Marm2</t>
  </si>
  <si>
    <t>Kg</t>
  </si>
  <si>
    <t>Importo</t>
  </si>
  <si>
    <t>Jam</t>
  </si>
  <si>
    <t>Gela1</t>
  </si>
  <si>
    <t>Gelato</t>
  </si>
  <si>
    <t>Ice cream</t>
  </si>
  <si>
    <t>Bisc1</t>
  </si>
  <si>
    <t>Biscotto</t>
  </si>
  <si>
    <t>Biscuit</t>
  </si>
  <si>
    <t>Tort1</t>
  </si>
  <si>
    <t>Torta</t>
  </si>
  <si>
    <t>Cake</t>
  </si>
  <si>
    <t>Reparto spezie e condimenti</t>
  </si>
  <si>
    <t>Prezz1</t>
  </si>
  <si>
    <t>Prezzemolo</t>
  </si>
  <si>
    <t>Parsley</t>
  </si>
  <si>
    <t>Basil1</t>
  </si>
  <si>
    <t>Basilico</t>
  </si>
  <si>
    <t>Basil</t>
  </si>
  <si>
    <t>Or1</t>
  </si>
  <si>
    <t>Origano</t>
  </si>
  <si>
    <t>Oregano</t>
  </si>
  <si>
    <t>Pepper1</t>
  </si>
  <si>
    <t>Peperoncino</t>
  </si>
  <si>
    <t>Pepper</t>
  </si>
  <si>
    <t>Ket1</t>
  </si>
  <si>
    <t>Ketchup</t>
  </si>
  <si>
    <t>Mai1</t>
  </si>
  <si>
    <t>Maionese</t>
  </si>
  <si>
    <t>Mayonnaise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</si>
</sst>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993300"/>
      <color rgb="FFFFFF00"/>
      <color rgb="FFFF66FF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6"/>
  <sheetViews>
    <sheetView zoomScale="166" zoomScaleNormal="166" workbookViewId="0">
      <selection activeCell="B24" sqref="B24"/>
    </sheetView>
  </sheetViews>
  <sheetFormatPr defaultRowHeight="15"/>
  <cols>
    <col min="3" max="3" width="11.140625" bestFit="1" customWidth="1"/>
    <col min="4" max="4" width="14.85546875" bestFit="1" customWidth="1"/>
    <col min="5" max="5" width="9.28515625" bestFit="1" customWidth="1"/>
    <col min="6" max="6" width="9.140625" customWidth="1"/>
  </cols>
  <sheetData>
    <row r="3" spans="1:6">
      <c r="A3" s="1"/>
      <c r="B3" s="1" t="s">
        <v>0</v>
      </c>
      <c r="C3" s="1" t="s">
        <v>1</v>
      </c>
      <c r="D3" s="1" t="s">
        <v>2</v>
      </c>
      <c r="E3" s="1" t="s">
        <v>3</v>
      </c>
      <c r="F3" s="1"/>
    </row>
    <row r="4" spans="1:6">
      <c r="A4" s="3"/>
      <c r="B4" s="3">
        <v>10000</v>
      </c>
      <c r="C4" s="3">
        <f>B6</f>
        <v>30000</v>
      </c>
      <c r="D4" s="3">
        <f>C6</f>
        <v>29904.6</v>
      </c>
      <c r="E4" s="3">
        <f>D6</f>
        <v>5980.92</v>
      </c>
      <c r="F4" s="3"/>
    </row>
    <row r="5" spans="1:6">
      <c r="A5" s="2"/>
      <c r="B5" s="2">
        <v>20000</v>
      </c>
      <c r="C5" s="2">
        <v>95.4</v>
      </c>
      <c r="D5" s="2">
        <v>0.2</v>
      </c>
      <c r="E5" s="2">
        <v>4.46</v>
      </c>
      <c r="F5" s="2"/>
    </row>
    <row r="6" spans="1:6">
      <c r="A6" s="4"/>
      <c r="B6" s="4">
        <f>B4+B5</f>
        <v>30000</v>
      </c>
      <c r="C6" s="4">
        <f>C4-C5</f>
        <v>29904.6</v>
      </c>
      <c r="D6" s="4">
        <f>D4*D5</f>
        <v>5980.92</v>
      </c>
      <c r="E6" s="4">
        <f>E4/E5</f>
        <v>1341.0134529147983</v>
      </c>
      <c r="F6" s="4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1"/>
  <sheetViews>
    <sheetView tabSelected="1" topLeftCell="A35" zoomScaleNormal="100" workbookViewId="0">
      <selection activeCell="I74" sqref="I74"/>
    </sheetView>
  </sheetViews>
  <sheetFormatPr defaultRowHeight="15"/>
  <cols>
    <col min="2" max="2" width="12.28515625" bestFit="1" customWidth="1"/>
    <col min="3" max="3" width="14.140625" bestFit="1" customWidth="1"/>
    <col min="4" max="4" width="13.7109375" bestFit="1" customWidth="1"/>
    <col min="6" max="6" width="9.140625" customWidth="1"/>
    <col min="9" max="9" width="9.7109375" bestFit="1" customWidth="1"/>
  </cols>
  <sheetData>
    <row r="1" spans="1:9">
      <c r="A1" s="14" t="s">
        <v>4</v>
      </c>
      <c r="B1" s="14"/>
      <c r="C1" s="14"/>
      <c r="D1" s="14"/>
      <c r="E1" s="14"/>
      <c r="F1" s="14"/>
      <c r="G1" s="14"/>
      <c r="H1" s="14"/>
      <c r="I1" s="14"/>
    </row>
    <row r="3" spans="1:9">
      <c r="A3" s="8" t="s">
        <v>5</v>
      </c>
      <c r="B3" s="7"/>
      <c r="F3" t="s">
        <v>13</v>
      </c>
      <c r="I3">
        <f>F6+F7+F8+F9+F10+F11</f>
        <v>66.949100000000001</v>
      </c>
    </row>
    <row r="5" spans="1:9">
      <c r="A5" t="s">
        <v>6</v>
      </c>
      <c r="B5" t="s">
        <v>12</v>
      </c>
      <c r="C5" t="s">
        <v>11</v>
      </c>
      <c r="D5" t="s">
        <v>10</v>
      </c>
      <c r="E5" t="s">
        <v>127</v>
      </c>
      <c r="F5" t="s">
        <v>128</v>
      </c>
    </row>
    <row r="6" spans="1:9">
      <c r="A6" t="s">
        <v>7</v>
      </c>
      <c r="B6" t="s">
        <v>8</v>
      </c>
      <c r="C6" t="s">
        <v>9</v>
      </c>
      <c r="D6">
        <v>2</v>
      </c>
      <c r="E6">
        <v>1.5</v>
      </c>
      <c r="F6">
        <f t="shared" ref="F6:F11" si="0">D6*E6</f>
        <v>3</v>
      </c>
    </row>
    <row r="7" spans="1:9">
      <c r="A7" t="s">
        <v>15</v>
      </c>
      <c r="B7" t="s">
        <v>14</v>
      </c>
      <c r="C7" t="s">
        <v>16</v>
      </c>
      <c r="D7">
        <v>2.5</v>
      </c>
      <c r="E7">
        <v>2</v>
      </c>
      <c r="F7">
        <f t="shared" si="0"/>
        <v>5</v>
      </c>
    </row>
    <row r="8" spans="1:9">
      <c r="A8" t="s">
        <v>21</v>
      </c>
      <c r="B8" t="s">
        <v>20</v>
      </c>
      <c r="C8" t="s">
        <v>19</v>
      </c>
      <c r="D8">
        <v>4.54</v>
      </c>
      <c r="E8">
        <v>2.04</v>
      </c>
      <c r="F8">
        <f t="shared" si="0"/>
        <v>9.2615999999999996</v>
      </c>
    </row>
    <row r="9" spans="1:9">
      <c r="A9" t="s">
        <v>17</v>
      </c>
      <c r="B9" t="s">
        <v>18</v>
      </c>
      <c r="C9" t="s">
        <v>22</v>
      </c>
      <c r="D9">
        <v>3.5</v>
      </c>
      <c r="E9">
        <v>3</v>
      </c>
      <c r="F9">
        <f t="shared" si="0"/>
        <v>10.5</v>
      </c>
    </row>
    <row r="10" spans="1:9">
      <c r="A10" t="s">
        <v>23</v>
      </c>
      <c r="B10" t="s">
        <v>24</v>
      </c>
      <c r="C10" t="s">
        <v>24</v>
      </c>
      <c r="D10">
        <v>2.75</v>
      </c>
      <c r="E10">
        <v>2.25</v>
      </c>
      <c r="F10">
        <f t="shared" si="0"/>
        <v>6.1875</v>
      </c>
    </row>
    <row r="11" spans="1:9">
      <c r="A11" t="s">
        <v>25</v>
      </c>
      <c r="B11" t="s">
        <v>26</v>
      </c>
      <c r="C11" t="s">
        <v>27</v>
      </c>
      <c r="D11">
        <v>6</v>
      </c>
      <c r="E11">
        <v>5.5</v>
      </c>
      <c r="F11">
        <f t="shared" si="0"/>
        <v>33</v>
      </c>
    </row>
    <row r="13" spans="1:9">
      <c r="A13" s="6" t="s">
        <v>28</v>
      </c>
      <c r="B13" s="6"/>
      <c r="F13" t="s">
        <v>13</v>
      </c>
      <c r="I13">
        <f>SUM(F16:F21)</f>
        <v>144.48099999999999</v>
      </c>
    </row>
    <row r="15" spans="1:9">
      <c r="A15" t="s">
        <v>6</v>
      </c>
      <c r="B15" t="s">
        <v>12</v>
      </c>
      <c r="C15" t="s">
        <v>11</v>
      </c>
      <c r="D15" t="s">
        <v>10</v>
      </c>
      <c r="E15" t="s">
        <v>127</v>
      </c>
      <c r="F15" t="s">
        <v>128</v>
      </c>
    </row>
    <row r="16" spans="1:9">
      <c r="A16" t="s">
        <v>29</v>
      </c>
      <c r="B16" t="s">
        <v>31</v>
      </c>
      <c r="C16" t="s">
        <v>30</v>
      </c>
      <c r="D16">
        <v>1.65</v>
      </c>
      <c r="E16">
        <v>1.1499999999999999</v>
      </c>
      <c r="F16">
        <f t="shared" ref="F16:F21" si="1">D16*E16</f>
        <v>1.8974999999999997</v>
      </c>
    </row>
    <row r="17" spans="1:9">
      <c r="A17" t="s">
        <v>32</v>
      </c>
      <c r="B17" t="s">
        <v>33</v>
      </c>
      <c r="C17" t="s">
        <v>34</v>
      </c>
      <c r="D17">
        <v>2.1</v>
      </c>
      <c r="E17">
        <v>1.6</v>
      </c>
      <c r="F17">
        <f t="shared" si="1"/>
        <v>3.3600000000000003</v>
      </c>
    </row>
    <row r="18" spans="1:9">
      <c r="A18" t="s">
        <v>35</v>
      </c>
      <c r="B18" t="s">
        <v>36</v>
      </c>
      <c r="C18" t="s">
        <v>37</v>
      </c>
      <c r="D18">
        <v>2.54</v>
      </c>
      <c r="E18">
        <v>2.04</v>
      </c>
      <c r="F18">
        <f t="shared" si="1"/>
        <v>5.1816000000000004</v>
      </c>
    </row>
    <row r="19" spans="1:9">
      <c r="A19" t="s">
        <v>38</v>
      </c>
      <c r="B19" t="s">
        <v>39</v>
      </c>
      <c r="C19" t="s">
        <v>40</v>
      </c>
      <c r="D19">
        <v>11.27</v>
      </c>
      <c r="E19">
        <v>10.77</v>
      </c>
      <c r="F19">
        <f t="shared" si="1"/>
        <v>121.3779</v>
      </c>
    </row>
    <row r="20" spans="1:9">
      <c r="A20" t="s">
        <v>41</v>
      </c>
      <c r="B20" t="s">
        <v>42</v>
      </c>
      <c r="C20" t="s">
        <v>43</v>
      </c>
      <c r="D20">
        <v>3.81</v>
      </c>
      <c r="E20">
        <v>3.31</v>
      </c>
      <c r="F20">
        <f t="shared" si="1"/>
        <v>12.6111</v>
      </c>
    </row>
    <row r="21" spans="1:9">
      <c r="A21" t="s">
        <v>44</v>
      </c>
      <c r="B21" t="s">
        <v>45</v>
      </c>
      <c r="C21" t="s">
        <v>46</v>
      </c>
      <c r="D21">
        <v>0.23</v>
      </c>
      <c r="E21">
        <v>0.23</v>
      </c>
      <c r="F21">
        <f t="shared" si="1"/>
        <v>5.2900000000000003E-2</v>
      </c>
    </row>
    <row r="23" spans="1:9">
      <c r="A23" s="9" t="s">
        <v>47</v>
      </c>
      <c r="B23" s="9"/>
      <c r="F23" t="s">
        <v>13</v>
      </c>
      <c r="I23">
        <f>SUM(F26:F31)</f>
        <v>159.661</v>
      </c>
    </row>
    <row r="25" spans="1:9">
      <c r="A25" t="s">
        <v>6</v>
      </c>
      <c r="B25" t="s">
        <v>12</v>
      </c>
      <c r="C25" t="s">
        <v>11</v>
      </c>
      <c r="D25" t="s">
        <v>10</v>
      </c>
      <c r="E25" t="s">
        <v>127</v>
      </c>
      <c r="F25" t="s">
        <v>128</v>
      </c>
    </row>
    <row r="26" spans="1:9">
      <c r="A26" t="s">
        <v>48</v>
      </c>
      <c r="B26" t="s">
        <v>49</v>
      </c>
      <c r="C26" t="s">
        <v>50</v>
      </c>
      <c r="D26">
        <v>5.74</v>
      </c>
      <c r="E26">
        <v>5.24</v>
      </c>
      <c r="F26">
        <f t="shared" ref="F26:F31" si="2">D26*E26</f>
        <v>30.077600000000004</v>
      </c>
    </row>
    <row r="27" spans="1:9">
      <c r="A27" t="s">
        <v>52</v>
      </c>
      <c r="B27" t="s">
        <v>51</v>
      </c>
      <c r="C27" t="s">
        <v>53</v>
      </c>
      <c r="D27">
        <v>9.8699999999999992</v>
      </c>
      <c r="E27">
        <v>4</v>
      </c>
      <c r="F27">
        <f t="shared" si="2"/>
        <v>39.479999999999997</v>
      </c>
    </row>
    <row r="28" spans="1:9">
      <c r="A28" t="s">
        <v>54</v>
      </c>
      <c r="B28" t="s">
        <v>55</v>
      </c>
      <c r="C28" t="s">
        <v>56</v>
      </c>
      <c r="D28">
        <v>6.02</v>
      </c>
      <c r="E28">
        <v>3</v>
      </c>
      <c r="F28">
        <f t="shared" si="2"/>
        <v>18.059999999999999</v>
      </c>
    </row>
    <row r="29" spans="1:9">
      <c r="A29" t="s">
        <v>57</v>
      </c>
      <c r="B29" t="s">
        <v>58</v>
      </c>
      <c r="C29" t="s">
        <v>59</v>
      </c>
      <c r="D29">
        <v>8.6199999999999992</v>
      </c>
      <c r="E29">
        <v>2.57</v>
      </c>
      <c r="F29">
        <f t="shared" si="2"/>
        <v>22.153399999999998</v>
      </c>
    </row>
    <row r="30" spans="1:9">
      <c r="A30" t="s">
        <v>60</v>
      </c>
      <c r="B30" t="s">
        <v>61</v>
      </c>
      <c r="C30" t="s">
        <v>62</v>
      </c>
      <c r="D30">
        <v>7.99</v>
      </c>
      <c r="E30">
        <v>3</v>
      </c>
      <c r="F30">
        <f t="shared" si="2"/>
        <v>23.97</v>
      </c>
    </row>
    <row r="31" spans="1:9">
      <c r="A31" t="s">
        <v>63</v>
      </c>
      <c r="B31" t="s">
        <v>64</v>
      </c>
      <c r="C31" t="s">
        <v>65</v>
      </c>
      <c r="D31">
        <v>8.64</v>
      </c>
      <c r="E31">
        <v>3</v>
      </c>
      <c r="F31">
        <f t="shared" si="2"/>
        <v>25.92</v>
      </c>
    </row>
    <row r="33" spans="1:9">
      <c r="A33" s="10" t="s">
        <v>66</v>
      </c>
      <c r="B33" s="10"/>
      <c r="F33" t="s">
        <v>13</v>
      </c>
      <c r="I33">
        <f>SUM(F36:F41)</f>
        <v>106.50999999999999</v>
      </c>
    </row>
    <row r="35" spans="1:9">
      <c r="A35" t="s">
        <v>6</v>
      </c>
      <c r="B35" t="s">
        <v>12</v>
      </c>
      <c r="C35" t="s">
        <v>11</v>
      </c>
      <c r="D35" t="s">
        <v>10</v>
      </c>
      <c r="E35" t="s">
        <v>127</v>
      </c>
      <c r="F35" t="s">
        <v>128</v>
      </c>
    </row>
    <row r="36" spans="1:9">
      <c r="A36" t="s">
        <v>67</v>
      </c>
      <c r="B36" t="s">
        <v>68</v>
      </c>
      <c r="C36" t="s">
        <v>69</v>
      </c>
      <c r="D36">
        <v>3.15</v>
      </c>
      <c r="E36">
        <v>10.6</v>
      </c>
      <c r="F36">
        <f t="shared" ref="F36:F41" si="3">D36*E36</f>
        <v>33.39</v>
      </c>
    </row>
    <row r="37" spans="1:9">
      <c r="A37" t="s">
        <v>70</v>
      </c>
      <c r="B37" t="s">
        <v>71</v>
      </c>
      <c r="C37" t="s">
        <v>72</v>
      </c>
      <c r="D37">
        <v>1.88</v>
      </c>
      <c r="E37">
        <v>8</v>
      </c>
      <c r="F37">
        <f t="shared" si="3"/>
        <v>15.04</v>
      </c>
    </row>
    <row r="38" spans="1:9">
      <c r="A38" t="s">
        <v>73</v>
      </c>
      <c r="B38" t="s">
        <v>74</v>
      </c>
      <c r="C38" t="s">
        <v>75</v>
      </c>
      <c r="D38">
        <v>1.5</v>
      </c>
      <c r="E38">
        <v>2.8</v>
      </c>
      <c r="F38">
        <f t="shared" si="3"/>
        <v>4.1999999999999993</v>
      </c>
    </row>
    <row r="39" spans="1:9">
      <c r="A39" t="s">
        <v>76</v>
      </c>
      <c r="B39" t="s">
        <v>77</v>
      </c>
      <c r="C39" t="s">
        <v>77</v>
      </c>
      <c r="D39">
        <v>0.7</v>
      </c>
      <c r="E39">
        <v>1.5</v>
      </c>
      <c r="F39">
        <f t="shared" si="3"/>
        <v>1.0499999999999998</v>
      </c>
    </row>
    <row r="40" spans="1:9">
      <c r="A40" t="s">
        <v>78</v>
      </c>
      <c r="B40" t="s">
        <v>79</v>
      </c>
      <c r="C40" t="s">
        <v>80</v>
      </c>
      <c r="D40">
        <v>1.01</v>
      </c>
      <c r="E40">
        <v>3</v>
      </c>
      <c r="F40">
        <f t="shared" si="3"/>
        <v>3.0300000000000002</v>
      </c>
    </row>
    <row r="41" spans="1:9">
      <c r="A41" t="s">
        <v>81</v>
      </c>
      <c r="B41" t="s">
        <v>82</v>
      </c>
      <c r="C41" t="s">
        <v>83</v>
      </c>
      <c r="D41">
        <v>8.3000000000000007</v>
      </c>
      <c r="E41">
        <v>6</v>
      </c>
      <c r="F41">
        <f t="shared" si="3"/>
        <v>49.800000000000004</v>
      </c>
    </row>
    <row r="43" spans="1:9">
      <c r="A43" s="11" t="s">
        <v>84</v>
      </c>
      <c r="B43" s="11"/>
      <c r="C43" s="11"/>
      <c r="F43" t="s">
        <v>13</v>
      </c>
      <c r="I43">
        <f>SUM(F46:F51)</f>
        <v>16.086199999999998</v>
      </c>
    </row>
    <row r="45" spans="1:9">
      <c r="A45" t="s">
        <v>6</v>
      </c>
      <c r="B45" t="s">
        <v>12</v>
      </c>
      <c r="C45" t="s">
        <v>11</v>
      </c>
      <c r="D45" t="s">
        <v>10</v>
      </c>
      <c r="E45" t="s">
        <v>127</v>
      </c>
      <c r="F45" t="s">
        <v>128</v>
      </c>
    </row>
    <row r="46" spans="1:9">
      <c r="A46" t="s">
        <v>85</v>
      </c>
      <c r="B46" t="s">
        <v>86</v>
      </c>
      <c r="C46" t="s">
        <v>86</v>
      </c>
      <c r="D46">
        <v>1.89</v>
      </c>
      <c r="E46">
        <v>0.6</v>
      </c>
      <c r="F46">
        <f t="shared" ref="F46:F51" si="4">D46*E46</f>
        <v>1.1339999999999999</v>
      </c>
    </row>
    <row r="47" spans="1:9">
      <c r="A47" t="s">
        <v>87</v>
      </c>
      <c r="B47" t="s">
        <v>88</v>
      </c>
      <c r="C47" t="s">
        <v>89</v>
      </c>
      <c r="D47">
        <v>0.98</v>
      </c>
      <c r="E47">
        <v>0.34</v>
      </c>
      <c r="F47">
        <f t="shared" si="4"/>
        <v>0.3332</v>
      </c>
    </row>
    <row r="48" spans="1:9">
      <c r="A48" t="s">
        <v>90</v>
      </c>
      <c r="B48" t="s">
        <v>91</v>
      </c>
      <c r="C48" t="s">
        <v>91</v>
      </c>
      <c r="D48">
        <v>4.5</v>
      </c>
      <c r="E48">
        <v>2</v>
      </c>
      <c r="F48">
        <f t="shared" si="4"/>
        <v>9</v>
      </c>
    </row>
    <row r="49" spans="1:9">
      <c r="A49" t="s">
        <v>92</v>
      </c>
      <c r="B49" t="s">
        <v>93</v>
      </c>
      <c r="C49" t="s">
        <v>94</v>
      </c>
      <c r="D49">
        <v>3.03</v>
      </c>
      <c r="E49">
        <v>0.9</v>
      </c>
      <c r="F49">
        <f t="shared" si="4"/>
        <v>2.7269999999999999</v>
      </c>
    </row>
    <row r="50" spans="1:9">
      <c r="A50" t="s">
        <v>95</v>
      </c>
      <c r="B50" t="s">
        <v>96</v>
      </c>
      <c r="C50" t="s">
        <v>97</v>
      </c>
      <c r="D50">
        <v>2.4300000000000002</v>
      </c>
      <c r="E50">
        <v>0.4</v>
      </c>
      <c r="F50">
        <f t="shared" si="4"/>
        <v>0.97200000000000009</v>
      </c>
    </row>
    <row r="51" spans="1:9">
      <c r="A51" t="s">
        <v>78</v>
      </c>
      <c r="B51" t="s">
        <v>98</v>
      </c>
      <c r="C51" t="s">
        <v>99</v>
      </c>
      <c r="D51">
        <v>1.92</v>
      </c>
      <c r="E51">
        <v>1</v>
      </c>
      <c r="F51">
        <f t="shared" si="4"/>
        <v>1.92</v>
      </c>
    </row>
    <row r="53" spans="1:9">
      <c r="A53" s="5" t="s">
        <v>100</v>
      </c>
      <c r="B53" s="5"/>
      <c r="F53" t="s">
        <v>13</v>
      </c>
      <c r="I53">
        <f>SUM(F56:F61)</f>
        <v>119.197</v>
      </c>
    </row>
    <row r="55" spans="1:9">
      <c r="A55" t="s">
        <v>6</v>
      </c>
      <c r="B55" t="s">
        <v>12</v>
      </c>
      <c r="C55" t="s">
        <v>11</v>
      </c>
      <c r="D55" t="s">
        <v>10</v>
      </c>
      <c r="E55" t="s">
        <v>127</v>
      </c>
      <c r="F55" t="s">
        <v>128</v>
      </c>
    </row>
    <row r="56" spans="1:9">
      <c r="A56" t="s">
        <v>101</v>
      </c>
      <c r="B56" t="s">
        <v>102</v>
      </c>
      <c r="C56" t="s">
        <v>103</v>
      </c>
      <c r="D56">
        <v>9.61</v>
      </c>
      <c r="E56">
        <v>5.6</v>
      </c>
      <c r="F56">
        <f t="shared" ref="F56:F61" si="5">D56*E56</f>
        <v>53.815999999999995</v>
      </c>
    </row>
    <row r="57" spans="1:9">
      <c r="A57" t="s">
        <v>104</v>
      </c>
      <c r="B57" t="s">
        <v>105</v>
      </c>
      <c r="C57" t="s">
        <v>106</v>
      </c>
      <c r="D57">
        <v>2.19</v>
      </c>
      <c r="E57">
        <v>2</v>
      </c>
      <c r="F57">
        <f t="shared" si="5"/>
        <v>4.38</v>
      </c>
    </row>
    <row r="58" spans="1:9">
      <c r="A58" t="s">
        <v>107</v>
      </c>
      <c r="B58" t="s">
        <v>108</v>
      </c>
      <c r="C58" t="s">
        <v>109</v>
      </c>
      <c r="D58">
        <v>3.01</v>
      </c>
      <c r="E58">
        <v>0.6</v>
      </c>
      <c r="F58">
        <f t="shared" si="5"/>
        <v>1.8059999999999998</v>
      </c>
    </row>
    <row r="59" spans="1:9">
      <c r="A59" t="s">
        <v>110</v>
      </c>
      <c r="B59" t="s">
        <v>111</v>
      </c>
      <c r="C59" t="s">
        <v>112</v>
      </c>
      <c r="D59">
        <v>14.7</v>
      </c>
      <c r="E59">
        <v>1.5</v>
      </c>
      <c r="F59">
        <f t="shared" si="5"/>
        <v>22.049999999999997</v>
      </c>
    </row>
    <row r="60" spans="1:9">
      <c r="A60" t="s">
        <v>113</v>
      </c>
      <c r="B60" t="s">
        <v>114</v>
      </c>
      <c r="C60" t="s">
        <v>115</v>
      </c>
      <c r="D60">
        <v>2.1800000000000002</v>
      </c>
      <c r="E60">
        <v>1</v>
      </c>
      <c r="F60">
        <f t="shared" si="5"/>
        <v>2.1800000000000002</v>
      </c>
    </row>
    <row r="61" spans="1:9">
      <c r="A61" t="s">
        <v>116</v>
      </c>
      <c r="B61" t="s">
        <v>117</v>
      </c>
      <c r="C61" t="s">
        <v>118</v>
      </c>
      <c r="D61">
        <v>19.98</v>
      </c>
      <c r="E61">
        <v>1.75</v>
      </c>
      <c r="F61">
        <f t="shared" si="5"/>
        <v>34.965000000000003</v>
      </c>
    </row>
    <row r="63" spans="1:9">
      <c r="A63" s="12" t="s">
        <v>119</v>
      </c>
      <c r="B63" s="12"/>
      <c r="F63" t="s">
        <v>13</v>
      </c>
      <c r="I63">
        <f>SUM(F66:F71)</f>
        <v>132.55699999999999</v>
      </c>
    </row>
    <row r="65" spans="1:9">
      <c r="A65" t="s">
        <v>6</v>
      </c>
      <c r="B65" t="s">
        <v>12</v>
      </c>
      <c r="C65" t="s">
        <v>11</v>
      </c>
      <c r="D65" t="s">
        <v>10</v>
      </c>
      <c r="E65" t="s">
        <v>127</v>
      </c>
      <c r="F65" t="s">
        <v>128</v>
      </c>
    </row>
    <row r="66" spans="1:9">
      <c r="A66" t="s">
        <v>120</v>
      </c>
      <c r="B66" t="s">
        <v>121</v>
      </c>
      <c r="C66" t="s">
        <v>122</v>
      </c>
      <c r="D66">
        <v>2.69</v>
      </c>
      <c r="E66">
        <v>0.3</v>
      </c>
      <c r="F66">
        <f>D66*E66</f>
        <v>0.80699999999999994</v>
      </c>
    </row>
    <row r="67" spans="1:9">
      <c r="A67" t="s">
        <v>123</v>
      </c>
      <c r="B67" t="s">
        <v>124</v>
      </c>
      <c r="C67" t="s">
        <v>125</v>
      </c>
      <c r="D67">
        <v>3.54</v>
      </c>
      <c r="E67">
        <v>0.5</v>
      </c>
      <c r="F67">
        <f>D67*E67</f>
        <v>1.77</v>
      </c>
    </row>
    <row r="68" spans="1:9">
      <c r="A68" t="s">
        <v>126</v>
      </c>
      <c r="B68" t="s">
        <v>124</v>
      </c>
      <c r="C68" t="s">
        <v>129</v>
      </c>
      <c r="D68">
        <v>3.54</v>
      </c>
      <c r="E68">
        <v>0.5</v>
      </c>
      <c r="F68">
        <f>D68*E68</f>
        <v>1.77</v>
      </c>
    </row>
    <row r="69" spans="1:9">
      <c r="A69" t="s">
        <v>130</v>
      </c>
      <c r="B69" t="s">
        <v>131</v>
      </c>
      <c r="C69" t="s">
        <v>132</v>
      </c>
      <c r="D69">
        <v>10</v>
      </c>
      <c r="E69">
        <v>10</v>
      </c>
      <c r="F69">
        <f>D69*E69</f>
        <v>100</v>
      </c>
    </row>
    <row r="70" spans="1:9">
      <c r="A70" t="s">
        <v>133</v>
      </c>
      <c r="B70" t="s">
        <v>134</v>
      </c>
      <c r="C70" t="s">
        <v>135</v>
      </c>
      <c r="D70">
        <v>1.39</v>
      </c>
      <c r="E70">
        <v>1</v>
      </c>
      <c r="F70">
        <f>D70*E70</f>
        <v>1.39</v>
      </c>
    </row>
    <row r="71" spans="1:9">
      <c r="A71" t="s">
        <v>136</v>
      </c>
      <c r="B71" t="s">
        <v>137</v>
      </c>
      <c r="C71" t="s">
        <v>138</v>
      </c>
      <c r="D71">
        <v>13.41</v>
      </c>
      <c r="E71">
        <v>2</v>
      </c>
      <c r="F71">
        <f>E71*D71</f>
        <v>26.82</v>
      </c>
    </row>
    <row r="73" spans="1:9">
      <c r="A73" s="13" t="s">
        <v>139</v>
      </c>
      <c r="B73" s="13"/>
      <c r="C73" s="13"/>
      <c r="F73" t="s">
        <v>13</v>
      </c>
      <c r="I73">
        <f>SUM(F76:F81)</f>
        <v>59.113</v>
      </c>
    </row>
    <row r="75" spans="1:9">
      <c r="A75" t="s">
        <v>6</v>
      </c>
      <c r="B75" t="s">
        <v>12</v>
      </c>
      <c r="C75" t="s">
        <v>11</v>
      </c>
      <c r="D75" t="s">
        <v>10</v>
      </c>
      <c r="E75" t="s">
        <v>127</v>
      </c>
      <c r="F75" t="s">
        <v>128</v>
      </c>
    </row>
    <row r="76" spans="1:9">
      <c r="A76" t="s">
        <v>140</v>
      </c>
      <c r="B76" t="s">
        <v>141</v>
      </c>
      <c r="C76" t="s">
        <v>142</v>
      </c>
      <c r="D76">
        <v>15.8</v>
      </c>
      <c r="E76">
        <v>0.87</v>
      </c>
      <c r="F76">
        <f t="shared" ref="F76:F81" si="6">D76*E76</f>
        <v>13.746</v>
      </c>
    </row>
    <row r="77" spans="1:9">
      <c r="A77" t="s">
        <v>143</v>
      </c>
      <c r="B77" t="s">
        <v>144</v>
      </c>
      <c r="C77" t="s">
        <v>145</v>
      </c>
      <c r="D77">
        <v>17.8</v>
      </c>
      <c r="E77">
        <v>0.78</v>
      </c>
      <c r="F77">
        <f t="shared" si="6"/>
        <v>13.884</v>
      </c>
    </row>
    <row r="78" spans="1:9">
      <c r="A78" t="s">
        <v>146</v>
      </c>
      <c r="B78" t="s">
        <v>147</v>
      </c>
      <c r="C78" t="s">
        <v>148</v>
      </c>
      <c r="D78">
        <v>13.8</v>
      </c>
      <c r="E78">
        <v>0.98</v>
      </c>
      <c r="F78">
        <f t="shared" si="6"/>
        <v>13.524000000000001</v>
      </c>
    </row>
    <row r="79" spans="1:9">
      <c r="A79" t="s">
        <v>149</v>
      </c>
      <c r="B79" t="s">
        <v>150</v>
      </c>
      <c r="C79" t="s">
        <v>151</v>
      </c>
      <c r="D79">
        <v>11.8</v>
      </c>
      <c r="E79">
        <v>0.89</v>
      </c>
      <c r="F79">
        <f t="shared" si="6"/>
        <v>10.502000000000001</v>
      </c>
    </row>
    <row r="80" spans="1:9">
      <c r="A80" t="s">
        <v>152</v>
      </c>
      <c r="B80" t="s">
        <v>153</v>
      </c>
      <c r="C80" t="s">
        <v>153</v>
      </c>
      <c r="D80">
        <v>5.8</v>
      </c>
      <c r="E80">
        <v>0.56000000000000005</v>
      </c>
      <c r="F80">
        <f t="shared" si="6"/>
        <v>3.2480000000000002</v>
      </c>
    </row>
    <row r="81" spans="1:6">
      <c r="A81" t="s">
        <v>154</v>
      </c>
      <c r="B81" t="s">
        <v>155</v>
      </c>
      <c r="C81" t="s">
        <v>156</v>
      </c>
      <c r="D81">
        <v>6.1</v>
      </c>
      <c r="E81">
        <v>0.69</v>
      </c>
      <c r="F81">
        <f t="shared" si="6"/>
        <v>4.2089999999999996</v>
      </c>
    </row>
  </sheetData>
  <mergeCells count="1">
    <mergeCell ref="A1:I1"/>
  </mergeCells>
  <pageMargins left="0.7" right="0.7" top="0.75" bottom="0.75" header="0.3" footer="0.3"/>
  <pageSetup paperSize="9" orientation="portrait" horizontalDpi="360" verticalDpi="360" r:id="rId1"/>
  <headerFooter>
    <oddHeader>&amp;CMelis, Pezzano; 1^GT; 27/10/2014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Esempi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1GT12</dc:creator>
  <cp:lastModifiedBy>1GT12</cp:lastModifiedBy>
  <dcterms:created xsi:type="dcterms:W3CDTF">2014-10-06T10:14:26Z</dcterms:created>
  <dcterms:modified xsi:type="dcterms:W3CDTF">2014-11-17T12:24:25Z</dcterms:modified>
</cp:coreProperties>
</file>