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355" windowHeight="6150"/>
  </bookViews>
  <sheets>
    <sheet name="10-3" sheetId="3" r:id="rId1"/>
    <sheet name="30-4;1-5" sheetId="7" r:id="rId2"/>
  </sheets>
  <calcPr calcId="124519"/>
</workbook>
</file>

<file path=xl/calcChain.xml><?xml version="1.0" encoding="utf-8"?>
<calcChain xmlns="http://schemas.openxmlformats.org/spreadsheetml/2006/main">
  <c r="H15" i="3"/>
  <c r="G15"/>
  <c r="F15"/>
  <c r="E15"/>
  <c r="G23" i="7"/>
  <c r="E23"/>
  <c r="D23"/>
  <c r="F23"/>
  <c r="B23"/>
  <c r="C23"/>
  <c r="G16"/>
  <c r="F16"/>
  <c r="E16"/>
  <c r="D16"/>
  <c r="F18" l="1"/>
  <c r="F19"/>
  <c r="F20"/>
  <c r="F21"/>
  <c r="F17"/>
  <c r="E22" l="1"/>
  <c r="G22"/>
  <c r="D18"/>
  <c r="D19"/>
  <c r="D20"/>
  <c r="D21"/>
  <c r="E18"/>
  <c r="E19"/>
  <c r="E20"/>
  <c r="E21"/>
  <c r="G18"/>
  <c r="G19"/>
  <c r="G20"/>
  <c r="G21"/>
  <c r="G17"/>
  <c r="D17"/>
  <c r="E17"/>
  <c r="D19" i="3"/>
  <c r="C19"/>
  <c r="B19"/>
</calcChain>
</file>

<file path=xl/sharedStrings.xml><?xml version="1.0" encoding="utf-8"?>
<sst xmlns="http://schemas.openxmlformats.org/spreadsheetml/2006/main" count="82" uniqueCount="44">
  <si>
    <t>Doanh thu</t>
  </si>
  <si>
    <t>Lượt
 Xe</t>
  </si>
  <si>
    <t>Lượt
HK</t>
  </si>
  <si>
    <t xml:space="preserve">CÔNG TY CỔ PHẦN </t>
  </si>
  <si>
    <t>CỘNG HÒA XÃ HỘI CHỦ NGHĨA VIỆT NAM</t>
  </si>
  <si>
    <t>BẾN BÃI VẬN TẢI SÀI GÒN</t>
  </si>
  <si>
    <t>Độc lập - Tự do - Hạnh phúc</t>
  </si>
  <si>
    <t>BẾN XE AN SƯƠNG</t>
  </si>
  <si>
    <r>
      <t>Nơi nhận</t>
    </r>
    <r>
      <rPr>
        <sz val="10"/>
        <rFont val="Times New Roman"/>
        <family val="1"/>
      </rPr>
      <t>:</t>
    </r>
  </si>
  <si>
    <t xml:space="preserve"> - BTGĐ</t>
  </si>
  <si>
    <t xml:space="preserve"> - P-KHĐT</t>
  </si>
  <si>
    <t xml:space="preserve">Lượt HK          </t>
  </si>
  <si>
    <t xml:space="preserve">Lượt Xe             </t>
  </si>
  <si>
    <t xml:space="preserve">Doanh thu         </t>
  </si>
  <si>
    <t>So với 
ngày thường
(%)</t>
  </si>
  <si>
    <t xml:space="preserve">So sánh </t>
  </si>
  <si>
    <t>(STP.JSC)</t>
  </si>
  <si>
    <t>BÁO CÁO 
SẢN LƯỢNG THỰC HIỆN</t>
  </si>
  <si>
    <r>
      <t>Ngày</t>
    </r>
    <r>
      <rPr>
        <sz val="13"/>
        <rFont val="Times New Roman"/>
        <family val="1"/>
      </rPr>
      <t xml:space="preserve"> </t>
    </r>
  </si>
  <si>
    <t>Số:          /BC-AS</t>
  </si>
  <si>
    <t>TỔNG</t>
  </si>
  <si>
    <t>TP Hồ Chí Minh Ngày 21 tháng  04 năm  2013</t>
  </si>
  <si>
    <t>So với 
năm 2012
(%)</t>
  </si>
  <si>
    <t>KT. GIÁM ĐỐC</t>
  </si>
  <si>
    <t>PHÓ GIÁM ĐỐC</t>
  </si>
  <si>
    <t xml:space="preserve"> - Lưu VT(L)</t>
  </si>
  <si>
    <t>19/4/2013</t>
  </si>
  <si>
    <t>20/4/2013</t>
  </si>
  <si>
    <t>21/4/2013</t>
  </si>
  <si>
    <t xml:space="preserve">TRONG ĐỢT PHỤC VỤ GIỖ TỔ HÙNG VƯƠNG 10/3 </t>
  </si>
  <si>
    <t>( Từ ngày 19/04/2013 - 21/04/2013)</t>
  </si>
  <si>
    <t>27/4/2013</t>
  </si>
  <si>
    <t>28/4/2013</t>
  </si>
  <si>
    <t>29/4/2013</t>
  </si>
  <si>
    <t>30/4/2013</t>
  </si>
  <si>
    <t>TRONG ĐỢT PHỤC VỤ LỄ 30-4 &amp; 1-5</t>
  </si>
  <si>
    <t>TP Hồ Chí Minh Ngày 01 tháng  05 năm  2013</t>
  </si>
  <si>
    <t>XE KHÁCH LIÊN TỈNH</t>
  </si>
  <si>
    <t>XE KHÁCH NỘI TỈNH</t>
  </si>
  <si>
    <t>26/4/2013</t>
  </si>
  <si>
    <t xml:space="preserve">Ngày thường </t>
  </si>
  <si>
    <t>Lượt xe</t>
  </si>
  <si>
    <t xml:space="preserve">Lượt HK </t>
  </si>
  <si>
    <t>( Từ ngày 26/04/2013 - 1/05/2013)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</si>
</sst>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3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b/>
      <i/>
      <sz val="10"/>
      <name val="Times New Roman"/>
      <family val="1"/>
    </font>
    <font>
      <b/>
      <u/>
      <sz val="13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14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3" fontId="8" fillId="0" borderId="0" xfId="0" applyNumberFormat="1" applyFont="1" applyBorder="1" applyAlignment="1">
      <alignment vertical="center"/>
    </xf>
    <xf numFmtId="2" fontId="8" fillId="0" borderId="0" xfId="0" applyNumberFormat="1" applyFont="1" applyBorder="1" applyAlignment="1">
      <alignment vertical="center"/>
    </xf>
    <xf numFmtId="14" fontId="0" fillId="0" borderId="0" xfId="0" applyNumberFormat="1" applyBorder="1"/>
    <xf numFmtId="0" fontId="8" fillId="0" borderId="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/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9" fillId="0" borderId="0" xfId="0" applyFont="1" applyAlignment="1"/>
    <xf numFmtId="9" fontId="4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2" fontId="18" fillId="0" borderId="7" xfId="1" applyNumberFormat="1" applyFont="1" applyBorder="1" applyAlignment="1">
      <alignment horizontal="center" vertical="center"/>
    </xf>
    <xf numFmtId="2" fontId="18" fillId="0" borderId="8" xfId="1" applyNumberFormat="1" applyFont="1" applyBorder="1" applyAlignment="1">
      <alignment horizontal="center" vertical="center"/>
    </xf>
    <xf numFmtId="3" fontId="18" fillId="0" borderId="7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9" fontId="4" fillId="0" borderId="5" xfId="1" applyFont="1" applyBorder="1" applyAlignment="1">
      <alignment horizontal="center" vertical="center"/>
    </xf>
    <xf numFmtId="9" fontId="18" fillId="0" borderId="7" xfId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0" xfId="0" applyFont="1"/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6" name="Straight Connector 5"/>
        <xdr:cNvCxnSpPr/>
      </xdr:nvCxnSpPr>
      <xdr:spPr>
        <a:xfrm>
          <a:off x="419100" y="847725"/>
          <a:ext cx="12001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2" name="Straight Connector 1"/>
        <xdr:cNvCxnSpPr/>
      </xdr:nvCxnSpPr>
      <xdr:spPr>
        <a:xfrm>
          <a:off x="419100" y="847725"/>
          <a:ext cx="13049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7" workbookViewId="0">
      <selection activeCell="G17" sqref="G17"/>
    </sheetView>
  </sheetViews>
  <sheetFormatPr defaultRowHeight="12.75"/>
  <cols>
    <col min="1" max="1" width="12.7109375" style="1" customWidth="1"/>
    <col min="2" max="3" width="10.7109375" customWidth="1"/>
    <col min="4" max="4" width="19.42578125" customWidth="1"/>
    <col min="5" max="10" width="12.7109375" customWidth="1"/>
  </cols>
  <sheetData>
    <row r="1" spans="1:13" ht="15.75">
      <c r="A1" s="63" t="s">
        <v>3</v>
      </c>
      <c r="B1" s="63"/>
      <c r="C1" s="63"/>
      <c r="E1" s="21"/>
      <c r="F1" s="21"/>
      <c r="G1" s="21" t="s">
        <v>4</v>
      </c>
      <c r="H1" s="21"/>
      <c r="I1" s="21"/>
      <c r="J1" s="21"/>
      <c r="K1" s="21"/>
    </row>
    <row r="2" spans="1:13" ht="16.5">
      <c r="A2" s="64" t="s">
        <v>5</v>
      </c>
      <c r="B2" s="64"/>
      <c r="C2" s="64"/>
      <c r="E2" s="22"/>
      <c r="F2" s="22"/>
      <c r="G2" s="65" t="s">
        <v>6</v>
      </c>
      <c r="H2" s="65"/>
      <c r="I2" s="65"/>
      <c r="J2" s="65"/>
      <c r="K2" s="22"/>
    </row>
    <row r="3" spans="1:13" ht="16.5">
      <c r="A3" s="64" t="s">
        <v>16</v>
      </c>
      <c r="B3" s="64"/>
      <c r="C3" s="64"/>
      <c r="D3" s="16"/>
      <c r="E3" s="16"/>
      <c r="F3" s="16"/>
      <c r="G3" s="16"/>
      <c r="H3" s="16"/>
      <c r="I3" s="16"/>
      <c r="J3" s="16"/>
      <c r="K3" s="16"/>
    </row>
    <row r="4" spans="1:13" ht="15.75">
      <c r="A4" s="67" t="s">
        <v>7</v>
      </c>
      <c r="B4" s="67"/>
      <c r="C4" s="67"/>
      <c r="D4" s="2"/>
      <c r="E4" s="17"/>
      <c r="F4" s="17"/>
      <c r="G4" s="17"/>
      <c r="H4" s="17"/>
      <c r="I4" s="17"/>
      <c r="J4" s="2"/>
      <c r="K4" s="2"/>
    </row>
    <row r="5" spans="1:13" ht="18.75" customHeight="1">
      <c r="A5" s="68" t="s">
        <v>19</v>
      </c>
      <c r="B5" s="68"/>
      <c r="C5" s="68"/>
      <c r="D5" s="17"/>
      <c r="G5" s="20" t="s">
        <v>21</v>
      </c>
      <c r="H5" s="20"/>
      <c r="I5" s="20"/>
      <c r="J5" s="20"/>
      <c r="K5" s="17"/>
    </row>
    <row r="6" spans="1:13" ht="18.75" customHeight="1">
      <c r="A6" s="18"/>
      <c r="B6" s="18"/>
      <c r="C6" s="18"/>
      <c r="D6" s="17"/>
      <c r="E6" s="19"/>
      <c r="F6" s="19"/>
      <c r="G6" s="19"/>
      <c r="H6" s="19"/>
      <c r="I6" s="19"/>
      <c r="J6" s="17"/>
      <c r="K6" s="17"/>
    </row>
    <row r="7" spans="1:13" ht="38.25" customHeight="1">
      <c r="A7" s="69" t="s">
        <v>17</v>
      </c>
      <c r="B7" s="70"/>
      <c r="C7" s="70"/>
      <c r="D7" s="70"/>
      <c r="E7" s="70"/>
      <c r="F7" s="70"/>
      <c r="G7" s="70"/>
      <c r="H7" s="70"/>
      <c r="I7" s="70"/>
      <c r="J7" s="70"/>
      <c r="K7" s="17"/>
    </row>
    <row r="8" spans="1:13" ht="18.75">
      <c r="A8" s="73" t="s">
        <v>29</v>
      </c>
      <c r="B8" s="73"/>
      <c r="C8" s="73"/>
      <c r="D8" s="73"/>
      <c r="E8" s="73"/>
      <c r="F8" s="73"/>
      <c r="G8" s="73"/>
      <c r="H8" s="73"/>
      <c r="I8" s="73"/>
      <c r="J8" s="73"/>
    </row>
    <row r="9" spans="1:13" ht="16.5" customHeight="1">
      <c r="A9" s="66" t="s">
        <v>30</v>
      </c>
      <c r="B9" s="66"/>
      <c r="C9" s="66"/>
      <c r="D9" s="66"/>
      <c r="E9" s="66"/>
      <c r="F9" s="66"/>
      <c r="G9" s="66"/>
      <c r="H9" s="66"/>
      <c r="I9" s="66"/>
      <c r="J9" s="66"/>
    </row>
    <row r="11" spans="1:13" ht="18" customHeight="1">
      <c r="A11" s="78" t="s">
        <v>18</v>
      </c>
      <c r="B11" s="62" t="s">
        <v>1</v>
      </c>
      <c r="C11" s="62" t="s">
        <v>2</v>
      </c>
      <c r="D11" s="62" t="s">
        <v>0</v>
      </c>
      <c r="E11" s="74" t="s">
        <v>15</v>
      </c>
      <c r="F11" s="74"/>
      <c r="G11" s="74"/>
      <c r="H11" s="74"/>
      <c r="I11" s="74"/>
      <c r="J11" s="74"/>
    </row>
    <row r="12" spans="1:13" ht="19.5" customHeight="1">
      <c r="A12" s="78"/>
      <c r="B12" s="62"/>
      <c r="C12" s="62"/>
      <c r="D12" s="62"/>
      <c r="E12" s="62" t="s">
        <v>12</v>
      </c>
      <c r="F12" s="62"/>
      <c r="G12" s="62" t="s">
        <v>11</v>
      </c>
      <c r="H12" s="62"/>
      <c r="I12" s="62" t="s">
        <v>13</v>
      </c>
      <c r="J12" s="62"/>
    </row>
    <row r="13" spans="1:13" ht="20.100000000000001" customHeight="1">
      <c r="A13" s="78"/>
      <c r="B13" s="62"/>
      <c r="C13" s="62"/>
      <c r="D13" s="62"/>
      <c r="E13" s="75" t="s">
        <v>14</v>
      </c>
      <c r="F13" s="75" t="s">
        <v>22</v>
      </c>
      <c r="G13" s="75" t="s">
        <v>14</v>
      </c>
      <c r="H13" s="75" t="s">
        <v>22</v>
      </c>
      <c r="I13" s="75" t="s">
        <v>14</v>
      </c>
      <c r="J13" s="75" t="s">
        <v>22</v>
      </c>
    </row>
    <row r="14" spans="1:13" ht="38.25" customHeight="1">
      <c r="A14" s="78"/>
      <c r="B14" s="62"/>
      <c r="C14" s="62"/>
      <c r="D14" s="62"/>
      <c r="E14" s="76"/>
      <c r="F14" s="76"/>
      <c r="G14" s="76"/>
      <c r="H14" s="76"/>
      <c r="I14" s="76"/>
      <c r="J14" s="76"/>
    </row>
    <row r="15" spans="1:13" ht="20.100000000000001" customHeight="1">
      <c r="A15" s="24" t="s">
        <v>26</v>
      </c>
      <c r="B15" s="25">
        <v>303</v>
      </c>
      <c r="C15" s="26">
        <v>5828</v>
      </c>
      <c r="D15" s="26"/>
      <c r="E15" s="35">
        <f>B15/237</f>
        <v>1.2784810126582278</v>
      </c>
      <c r="F15" s="35">
        <f>B15/L15</f>
        <v>1.0782918149466192</v>
      </c>
      <c r="G15" s="35">
        <f>C15/4145</f>
        <v>1.4060313630880579</v>
      </c>
      <c r="H15" s="35">
        <f>C15/M15</f>
        <v>1.1400625978090766</v>
      </c>
      <c r="I15" s="26"/>
      <c r="J15" s="27"/>
      <c r="L15">
        <v>281</v>
      </c>
      <c r="M15">
        <v>5112</v>
      </c>
    </row>
    <row r="16" spans="1:13" ht="20.100000000000001" customHeight="1">
      <c r="A16" s="24" t="s">
        <v>27</v>
      </c>
      <c r="B16" s="25">
        <v>265</v>
      </c>
      <c r="C16" s="26">
        <v>5041</v>
      </c>
      <c r="D16" s="26"/>
      <c r="E16" s="27"/>
      <c r="F16" s="27"/>
      <c r="G16" s="26"/>
      <c r="H16" s="27"/>
      <c r="I16" s="26"/>
      <c r="J16" s="27"/>
    </row>
    <row r="17" spans="1:11" ht="20.100000000000001" customHeight="1">
      <c r="A17" s="24" t="s">
        <v>28</v>
      </c>
      <c r="B17" s="25">
        <v>257</v>
      </c>
      <c r="C17" s="26">
        <v>4861</v>
      </c>
      <c r="D17" s="26"/>
      <c r="E17" s="27"/>
      <c r="F17" s="27"/>
      <c r="G17" s="26"/>
      <c r="H17" s="27"/>
      <c r="I17" s="26"/>
      <c r="J17" s="27"/>
    </row>
    <row r="18" spans="1:11" ht="20.100000000000001" customHeight="1">
      <c r="A18" s="24"/>
      <c r="B18" s="25"/>
      <c r="C18" s="26"/>
      <c r="D18" s="26"/>
      <c r="E18" s="27"/>
      <c r="F18" s="27"/>
      <c r="G18" s="26"/>
      <c r="H18" s="27"/>
      <c r="I18" s="26"/>
      <c r="J18" s="27"/>
    </row>
    <row r="19" spans="1:11" ht="30" customHeight="1">
      <c r="A19" s="28" t="s">
        <v>20</v>
      </c>
      <c r="B19" s="29">
        <f>SUM(B15:B18)</f>
        <v>825</v>
      </c>
      <c r="C19" s="29">
        <f>SUM(C15:C18)</f>
        <v>15730</v>
      </c>
      <c r="D19" s="30">
        <f>SUM(D15:D18)</f>
        <v>0</v>
      </c>
      <c r="E19" s="31"/>
      <c r="F19" s="31"/>
      <c r="G19" s="31"/>
      <c r="H19" s="31"/>
      <c r="I19" s="31"/>
      <c r="J19" s="31"/>
    </row>
    <row r="20" spans="1:11" ht="20.100000000000001" customHeight="1">
      <c r="A20" s="6"/>
      <c r="B20" s="7"/>
      <c r="C20" s="8"/>
      <c r="D20" s="8"/>
      <c r="E20" s="9"/>
      <c r="F20" s="10"/>
      <c r="G20" s="11"/>
      <c r="H20" s="12"/>
      <c r="I20" s="11"/>
      <c r="J20" s="12"/>
    </row>
    <row r="21" spans="1:11" ht="20.100000000000001" customHeight="1">
      <c r="A21" s="6"/>
      <c r="B21" s="7"/>
      <c r="C21" s="8"/>
      <c r="D21" s="8"/>
      <c r="E21" s="9"/>
      <c r="F21" s="10"/>
      <c r="G21" s="61" t="s">
        <v>23</v>
      </c>
      <c r="H21" s="61"/>
      <c r="I21" s="61"/>
      <c r="J21" s="61"/>
      <c r="K21" s="34"/>
    </row>
    <row r="22" spans="1:11" ht="20.100000000000001" customHeight="1">
      <c r="A22" s="13"/>
      <c r="B22" s="10"/>
      <c r="C22" s="10"/>
      <c r="E22" s="9"/>
      <c r="F22" s="12"/>
      <c r="G22" s="72" t="s">
        <v>24</v>
      </c>
      <c r="H22" s="72"/>
      <c r="I22" s="72"/>
      <c r="J22" s="72"/>
    </row>
    <row r="23" spans="1:11" ht="20.100000000000001" customHeight="1">
      <c r="A23" s="3" t="s">
        <v>8</v>
      </c>
      <c r="B23" s="14"/>
      <c r="C23" s="15"/>
      <c r="E23" s="9"/>
      <c r="F23" s="10"/>
      <c r="G23" s="77"/>
      <c r="H23" s="77"/>
      <c r="I23" s="77"/>
      <c r="J23" s="77"/>
    </row>
    <row r="24" spans="1:11" ht="20.100000000000001" customHeight="1">
      <c r="A24" s="4" t="s">
        <v>9</v>
      </c>
      <c r="B24" s="10"/>
      <c r="C24" s="10"/>
      <c r="D24" s="10"/>
      <c r="E24" s="9"/>
      <c r="F24" s="12"/>
    </row>
    <row r="25" spans="1:11" ht="14.25">
      <c r="A25" s="4" t="s">
        <v>10</v>
      </c>
      <c r="B25" s="7"/>
      <c r="C25" s="8"/>
      <c r="D25" s="8"/>
      <c r="E25" s="10"/>
      <c r="F25" s="10"/>
      <c r="G25" s="10"/>
      <c r="H25" s="10"/>
      <c r="I25" s="10"/>
      <c r="J25" s="10"/>
    </row>
    <row r="26" spans="1:11" ht="15.75">
      <c r="A26" s="4" t="s">
        <v>25</v>
      </c>
      <c r="G26" s="71"/>
      <c r="H26" s="71"/>
      <c r="I26" s="71"/>
      <c r="J26" s="71"/>
    </row>
    <row r="27" spans="1:11">
      <c r="D27" s="5"/>
      <c r="E27" s="5"/>
    </row>
    <row r="28" spans="1:11">
      <c r="E28" s="5"/>
    </row>
    <row r="31" spans="1:11">
      <c r="D31" s="10"/>
    </row>
    <row r="32" spans="1:11" ht="14.25">
      <c r="D32" s="15"/>
    </row>
    <row r="34" spans="4:6">
      <c r="F34" s="23"/>
    </row>
    <row r="35" spans="4:6">
      <c r="F35" s="23"/>
    </row>
    <row r="36" spans="4:6">
      <c r="D36">
        <v>196</v>
      </c>
      <c r="E36">
        <v>3515</v>
      </c>
      <c r="F36" s="23">
        <v>11455000</v>
      </c>
    </row>
    <row r="37" spans="4:6">
      <c r="D37">
        <v>230</v>
      </c>
      <c r="E37">
        <v>4211</v>
      </c>
      <c r="F37" s="23">
        <v>13736800</v>
      </c>
    </row>
    <row r="38" spans="4:6">
      <c r="D38">
        <v>288</v>
      </c>
      <c r="E38">
        <v>5299</v>
      </c>
      <c r="F38" s="23">
        <v>17127300</v>
      </c>
    </row>
    <row r="39" spans="4:6">
      <c r="D39">
        <v>236</v>
      </c>
      <c r="E39">
        <v>4235</v>
      </c>
      <c r="F39" s="23">
        <v>13910900</v>
      </c>
    </row>
    <row r="40" spans="4:6">
      <c r="F40" s="23"/>
    </row>
    <row r="41" spans="4:6">
      <c r="F41" s="23"/>
    </row>
    <row r="42" spans="4:6">
      <c r="F42" s="23"/>
    </row>
  </sheetData>
  <mergeCells count="27">
    <mergeCell ref="G26:J26"/>
    <mergeCell ref="G22:J22"/>
    <mergeCell ref="A8:J8"/>
    <mergeCell ref="E11:J11"/>
    <mergeCell ref="F13:F14"/>
    <mergeCell ref="H13:H14"/>
    <mergeCell ref="E13:E14"/>
    <mergeCell ref="G13:G14"/>
    <mergeCell ref="I13:I14"/>
    <mergeCell ref="J13:J14"/>
    <mergeCell ref="G23:J23"/>
    <mergeCell ref="E12:F12"/>
    <mergeCell ref="G12:H12"/>
    <mergeCell ref="I12:J12"/>
    <mergeCell ref="A11:A14"/>
    <mergeCell ref="B11:B14"/>
    <mergeCell ref="G21:J21"/>
    <mergeCell ref="C11:C14"/>
    <mergeCell ref="D11:D14"/>
    <mergeCell ref="A1:C1"/>
    <mergeCell ref="A2:C2"/>
    <mergeCell ref="A3:C3"/>
    <mergeCell ref="G2:J2"/>
    <mergeCell ref="A9:J9"/>
    <mergeCell ref="A4:C4"/>
    <mergeCell ref="A5:C5"/>
    <mergeCell ref="A7:J7"/>
  </mergeCells>
  <phoneticPr fontId="2" type="noConversion"/>
  <pageMargins left="0.75" right="0.75" top="0.25" bottom="0.25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"/>
  <sheetViews>
    <sheetView topLeftCell="A23" workbookViewId="0">
      <selection activeCell="A10" sqref="A10"/>
    </sheetView>
  </sheetViews>
  <sheetFormatPr defaultRowHeight="12.75"/>
  <cols>
    <col min="1" max="1" width="12.7109375" style="1" customWidth="1"/>
    <col min="2" max="2" width="11.42578125" bestFit="1" customWidth="1"/>
    <col min="3" max="3" width="10.7109375" customWidth="1"/>
    <col min="4" max="4" width="10.28515625" customWidth="1"/>
    <col min="5" max="5" width="11.85546875" customWidth="1"/>
    <col min="6" max="6" width="8.5703125" customWidth="1"/>
    <col min="7" max="11" width="8.85546875" customWidth="1"/>
    <col min="12" max="12" width="10.85546875" customWidth="1"/>
    <col min="13" max="13" width="9.28515625" bestFit="1" customWidth="1"/>
  </cols>
  <sheetData>
    <row r="1" spans="1:16" ht="15.75">
      <c r="A1" s="63" t="s">
        <v>3</v>
      </c>
      <c r="B1" s="63"/>
      <c r="C1" s="63"/>
      <c r="D1" s="21"/>
      <c r="E1" s="21"/>
      <c r="F1" s="21" t="s">
        <v>4</v>
      </c>
      <c r="G1" s="21"/>
      <c r="H1" s="21"/>
      <c r="I1" s="21"/>
      <c r="J1" s="21"/>
      <c r="K1" s="21"/>
      <c r="L1" s="21"/>
      <c r="M1" s="21"/>
      <c r="N1" s="21"/>
    </row>
    <row r="2" spans="1:16" ht="16.5">
      <c r="A2" s="64" t="s">
        <v>5</v>
      </c>
      <c r="B2" s="64"/>
      <c r="C2" s="64"/>
      <c r="D2" s="22"/>
      <c r="E2" s="22"/>
      <c r="F2" s="65" t="s">
        <v>6</v>
      </c>
      <c r="G2" s="65"/>
      <c r="H2" s="39"/>
      <c r="I2" s="39"/>
      <c r="J2" s="39"/>
      <c r="K2" s="39"/>
      <c r="L2" s="39"/>
      <c r="M2" s="39"/>
      <c r="N2" s="22"/>
    </row>
    <row r="3" spans="1:16" ht="16.5">
      <c r="A3" s="64" t="s">
        <v>16</v>
      </c>
      <c r="B3" s="64"/>
      <c r="C3" s="64"/>
      <c r="D3" s="32"/>
      <c r="E3" s="32"/>
      <c r="F3" s="32"/>
      <c r="G3" s="32"/>
      <c r="H3" s="39"/>
      <c r="I3" s="39"/>
      <c r="J3" s="39"/>
      <c r="K3" s="39"/>
      <c r="L3" s="39"/>
      <c r="M3" s="39"/>
      <c r="N3" s="32"/>
    </row>
    <row r="4" spans="1:16" ht="15.75">
      <c r="A4" s="67" t="s">
        <v>7</v>
      </c>
      <c r="B4" s="67"/>
      <c r="C4" s="67"/>
      <c r="D4" s="17"/>
      <c r="E4" s="17"/>
      <c r="F4" s="17"/>
      <c r="G4" s="17"/>
      <c r="H4" s="17"/>
      <c r="I4" s="17"/>
      <c r="J4" s="17"/>
      <c r="K4" s="17"/>
      <c r="L4" s="17"/>
      <c r="M4" s="17"/>
      <c r="N4" s="2"/>
    </row>
    <row r="5" spans="1:16" ht="18.75" customHeight="1">
      <c r="A5" s="68" t="s">
        <v>19</v>
      </c>
      <c r="B5" s="68"/>
      <c r="C5" s="68"/>
      <c r="F5" s="19" t="s">
        <v>36</v>
      </c>
      <c r="G5" s="20"/>
      <c r="I5" s="20"/>
      <c r="J5" s="20"/>
      <c r="K5" s="20"/>
      <c r="L5" s="20"/>
      <c r="M5" s="20"/>
      <c r="N5" s="17"/>
    </row>
    <row r="6" spans="1:16" ht="18.75" customHeight="1">
      <c r="A6" s="33"/>
      <c r="B6" s="33"/>
      <c r="C6" s="33"/>
      <c r="D6" s="19"/>
      <c r="E6" s="19"/>
      <c r="F6" s="19"/>
      <c r="G6" s="19"/>
      <c r="H6" s="19"/>
      <c r="I6" s="19"/>
      <c r="J6" s="19"/>
      <c r="K6" s="19"/>
      <c r="L6" s="19"/>
      <c r="M6" s="19"/>
      <c r="N6" s="17"/>
    </row>
    <row r="7" spans="1:16" ht="38.25" customHeight="1">
      <c r="A7" s="69" t="s">
        <v>17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17"/>
    </row>
    <row r="8" spans="1:16" ht="18.75">
      <c r="A8" s="73" t="s">
        <v>35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1:16" ht="16.5" customHeight="1">
      <c r="A9" s="66" t="s">
        <v>43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6" ht="16.5" customHeight="1" thickBo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6" ht="17.25" customHeight="1" thickTop="1">
      <c r="A11" s="92" t="s">
        <v>18</v>
      </c>
      <c r="B11" s="79" t="s">
        <v>37</v>
      </c>
      <c r="C11" s="79"/>
      <c r="D11" s="79"/>
      <c r="E11" s="79"/>
      <c r="F11" s="79"/>
      <c r="G11" s="79"/>
      <c r="H11" s="79" t="s">
        <v>38</v>
      </c>
      <c r="I11" s="79"/>
      <c r="J11" s="79"/>
      <c r="K11" s="79"/>
      <c r="L11" s="79"/>
      <c r="M11" s="80"/>
    </row>
    <row r="12" spans="1:16" ht="18" customHeight="1">
      <c r="A12" s="93"/>
      <c r="B12" s="84" t="s">
        <v>1</v>
      </c>
      <c r="C12" s="84" t="s">
        <v>2</v>
      </c>
      <c r="D12" s="85" t="s">
        <v>15</v>
      </c>
      <c r="E12" s="85"/>
      <c r="F12" s="85"/>
      <c r="G12" s="85"/>
      <c r="H12" s="81" t="s">
        <v>1</v>
      </c>
      <c r="I12" s="84" t="s">
        <v>2</v>
      </c>
      <c r="J12" s="85" t="s">
        <v>15</v>
      </c>
      <c r="K12" s="85"/>
      <c r="L12" s="85"/>
      <c r="M12" s="86"/>
    </row>
    <row r="13" spans="1:16" ht="19.5" customHeight="1">
      <c r="A13" s="93"/>
      <c r="B13" s="84"/>
      <c r="C13" s="84"/>
      <c r="D13" s="84" t="s">
        <v>12</v>
      </c>
      <c r="E13" s="84"/>
      <c r="F13" s="84" t="s">
        <v>11</v>
      </c>
      <c r="G13" s="84"/>
      <c r="H13" s="82"/>
      <c r="I13" s="84"/>
      <c r="J13" s="84" t="s">
        <v>12</v>
      </c>
      <c r="K13" s="84"/>
      <c r="L13" s="84" t="s">
        <v>11</v>
      </c>
      <c r="M13" s="87"/>
    </row>
    <row r="14" spans="1:16" ht="20.100000000000001" customHeight="1">
      <c r="A14" s="93"/>
      <c r="B14" s="84"/>
      <c r="C14" s="84"/>
      <c r="D14" s="88" t="s">
        <v>14</v>
      </c>
      <c r="E14" s="88" t="s">
        <v>22</v>
      </c>
      <c r="F14" s="88" t="s">
        <v>14</v>
      </c>
      <c r="G14" s="88" t="s">
        <v>22</v>
      </c>
      <c r="H14" s="82"/>
      <c r="I14" s="84"/>
      <c r="J14" s="88" t="s">
        <v>14</v>
      </c>
      <c r="K14" s="88" t="s">
        <v>22</v>
      </c>
      <c r="L14" s="88" t="s">
        <v>14</v>
      </c>
      <c r="M14" s="90" t="s">
        <v>22</v>
      </c>
    </row>
    <row r="15" spans="1:16" ht="54" customHeight="1">
      <c r="A15" s="93"/>
      <c r="B15" s="84"/>
      <c r="C15" s="84"/>
      <c r="D15" s="89"/>
      <c r="E15" s="89"/>
      <c r="F15" s="89"/>
      <c r="G15" s="89"/>
      <c r="H15" s="83"/>
      <c r="I15" s="84"/>
      <c r="J15" s="89"/>
      <c r="K15" s="89"/>
      <c r="L15" s="89"/>
      <c r="M15" s="91"/>
    </row>
    <row r="16" spans="1:16" ht="20.100000000000001" customHeight="1">
      <c r="A16" s="57" t="s">
        <v>39</v>
      </c>
      <c r="B16" s="56">
        <v>254</v>
      </c>
      <c r="C16" s="56">
        <v>4783</v>
      </c>
      <c r="D16" s="35">
        <f>B16/237</f>
        <v>1.0717299578059072</v>
      </c>
      <c r="E16" s="35">
        <f t="shared" ref="E16:E22" si="0">B16/O16</f>
        <v>1.2763819095477387</v>
      </c>
      <c r="F16" s="35">
        <f>C16/4145</f>
        <v>1.1539203860072376</v>
      </c>
      <c r="G16" s="35">
        <f t="shared" ref="G16:G22" si="1">C16/P16</f>
        <v>1.3787835110982993</v>
      </c>
      <c r="H16" s="53"/>
      <c r="I16" s="53"/>
      <c r="J16" s="54"/>
      <c r="K16" s="54"/>
      <c r="L16" s="54"/>
      <c r="M16" s="55"/>
      <c r="O16" s="60">
        <v>199</v>
      </c>
      <c r="P16" s="60">
        <v>3469</v>
      </c>
    </row>
    <row r="17" spans="1:16" ht="20.100000000000001" customHeight="1">
      <c r="A17" s="44" t="s">
        <v>31</v>
      </c>
      <c r="B17" s="26">
        <v>313</v>
      </c>
      <c r="C17" s="26">
        <v>6104</v>
      </c>
      <c r="D17" s="35">
        <f>B17/237</f>
        <v>1.3206751054852321</v>
      </c>
      <c r="E17" s="35">
        <f t="shared" si="0"/>
        <v>1.3319148936170213</v>
      </c>
      <c r="F17" s="35">
        <f>C17/4145</f>
        <v>1.4726176115802172</v>
      </c>
      <c r="G17" s="35">
        <f t="shared" si="1"/>
        <v>1.5180303407112659</v>
      </c>
      <c r="H17" s="26"/>
      <c r="I17" s="26"/>
      <c r="J17" s="35"/>
      <c r="K17" s="35"/>
      <c r="L17" s="35"/>
      <c r="M17" s="51"/>
      <c r="O17" s="36">
        <v>235</v>
      </c>
      <c r="P17" s="37">
        <v>4021</v>
      </c>
    </row>
    <row r="18" spans="1:16" ht="20.100000000000001" customHeight="1">
      <c r="A18" s="44" t="s">
        <v>32</v>
      </c>
      <c r="B18" s="26">
        <v>323</v>
      </c>
      <c r="C18" s="26">
        <v>6273</v>
      </c>
      <c r="D18" s="35">
        <f t="shared" ref="D18:D21" si="2">B18/237</f>
        <v>1.3628691983122363</v>
      </c>
      <c r="E18" s="35">
        <f t="shared" si="0"/>
        <v>1.0521172638436482</v>
      </c>
      <c r="F18" s="35">
        <f t="shared" ref="F18:F21" si="3">C18/4145</f>
        <v>1.5133896260554884</v>
      </c>
      <c r="G18" s="35">
        <f t="shared" si="1"/>
        <v>1.1357957631721891</v>
      </c>
      <c r="H18" s="26"/>
      <c r="I18" s="26"/>
      <c r="J18" s="35"/>
      <c r="K18" s="35"/>
      <c r="L18" s="35"/>
      <c r="M18" s="51"/>
      <c r="O18" s="36">
        <v>307</v>
      </c>
      <c r="P18" s="37">
        <v>5523</v>
      </c>
    </row>
    <row r="19" spans="1:16" ht="20.100000000000001" customHeight="1">
      <c r="A19" s="44" t="s">
        <v>33</v>
      </c>
      <c r="B19" s="26">
        <v>300</v>
      </c>
      <c r="C19" s="26">
        <v>5711</v>
      </c>
      <c r="D19" s="35">
        <f t="shared" si="2"/>
        <v>1.2658227848101267</v>
      </c>
      <c r="E19" s="35">
        <f t="shared" si="0"/>
        <v>1</v>
      </c>
      <c r="F19" s="35">
        <f t="shared" si="3"/>
        <v>1.3778045838359469</v>
      </c>
      <c r="G19" s="35">
        <f t="shared" si="1"/>
        <v>1.1173938563881824</v>
      </c>
      <c r="H19" s="26"/>
      <c r="I19" s="26"/>
      <c r="J19" s="35"/>
      <c r="K19" s="35"/>
      <c r="L19" s="35"/>
      <c r="M19" s="51"/>
      <c r="O19" s="36">
        <v>300</v>
      </c>
      <c r="P19" s="37">
        <v>5111</v>
      </c>
    </row>
    <row r="20" spans="1:16" ht="20.100000000000001" customHeight="1">
      <c r="A20" s="44" t="s">
        <v>34</v>
      </c>
      <c r="B20" s="26">
        <v>287</v>
      </c>
      <c r="C20" s="26">
        <v>5352</v>
      </c>
      <c r="D20" s="35">
        <f t="shared" si="2"/>
        <v>1.2109704641350212</v>
      </c>
      <c r="E20" s="35">
        <f t="shared" si="0"/>
        <v>1.0474452554744527</v>
      </c>
      <c r="F20" s="35">
        <f t="shared" si="3"/>
        <v>1.2911942098914355</v>
      </c>
      <c r="G20" s="35">
        <f t="shared" si="1"/>
        <v>1.1322191664903745</v>
      </c>
      <c r="H20" s="26"/>
      <c r="I20" s="26"/>
      <c r="J20" s="35"/>
      <c r="K20" s="35"/>
      <c r="L20" s="35"/>
      <c r="M20" s="51"/>
      <c r="O20" s="36">
        <v>274</v>
      </c>
      <c r="P20" s="37">
        <v>4727</v>
      </c>
    </row>
    <row r="21" spans="1:16" ht="20.100000000000001" customHeight="1">
      <c r="A21" s="50">
        <v>41279</v>
      </c>
      <c r="B21" s="26">
        <v>319</v>
      </c>
      <c r="C21" s="26">
        <v>6149</v>
      </c>
      <c r="D21" s="35">
        <f t="shared" si="2"/>
        <v>1.3459915611814346</v>
      </c>
      <c r="E21" s="35">
        <f t="shared" si="0"/>
        <v>1.0962199312714778</v>
      </c>
      <c r="F21" s="35">
        <f t="shared" si="3"/>
        <v>1.4834740651387213</v>
      </c>
      <c r="G21" s="35">
        <f t="shared" si="1"/>
        <v>1.2339955849889626</v>
      </c>
      <c r="H21" s="26"/>
      <c r="I21" s="26"/>
      <c r="J21" s="35"/>
      <c r="K21" s="35"/>
      <c r="L21" s="35"/>
      <c r="M21" s="51"/>
      <c r="O21" s="36">
        <v>291</v>
      </c>
      <c r="P21" s="37">
        <v>4983</v>
      </c>
    </row>
    <row r="22" spans="1:16" ht="20.100000000000001" hidden="1" customHeight="1">
      <c r="A22" s="50">
        <v>41310</v>
      </c>
      <c r="B22" s="45"/>
      <c r="C22" s="45"/>
      <c r="D22" s="35"/>
      <c r="E22" s="35">
        <f t="shared" si="0"/>
        <v>0</v>
      </c>
      <c r="F22" s="35"/>
      <c r="G22" s="35">
        <f t="shared" si="1"/>
        <v>0</v>
      </c>
      <c r="H22" s="45"/>
      <c r="I22" s="45"/>
      <c r="J22" s="35"/>
      <c r="K22" s="35"/>
      <c r="L22" s="35"/>
      <c r="M22" s="51"/>
      <c r="O22" s="36">
        <v>301</v>
      </c>
      <c r="P22" s="37">
        <v>5247</v>
      </c>
    </row>
    <row r="23" spans="1:16" ht="30" customHeight="1" thickBot="1">
      <c r="A23" s="46" t="s">
        <v>20</v>
      </c>
      <c r="B23" s="49">
        <f>SUM(B16:B22)</f>
        <v>1796</v>
      </c>
      <c r="C23" s="49">
        <f>SUM(C16:C22)</f>
        <v>34372</v>
      </c>
      <c r="D23" s="52">
        <f>B23/(237*6)</f>
        <v>1.2630098452883263</v>
      </c>
      <c r="E23" s="52">
        <f>B23/SUM(O16:O21)</f>
        <v>1.1183063511830635</v>
      </c>
      <c r="F23" s="52">
        <f>C23/(4145*6)</f>
        <v>1.3820667470848411</v>
      </c>
      <c r="G23" s="52">
        <f>C23/SUM(P16:P21)</f>
        <v>1.2348925774232953</v>
      </c>
      <c r="H23" s="49"/>
      <c r="I23" s="49"/>
      <c r="J23" s="47"/>
      <c r="K23" s="47"/>
      <c r="L23" s="47"/>
      <c r="M23" s="48"/>
      <c r="O23" s="36"/>
      <c r="P23" s="36"/>
    </row>
    <row r="24" spans="1:16" ht="20.100000000000001" customHeight="1" thickTop="1">
      <c r="A24" s="6"/>
      <c r="B24" s="7"/>
      <c r="C24" s="8"/>
      <c r="D24" s="9"/>
      <c r="E24" s="10"/>
      <c r="F24" s="11"/>
      <c r="G24" s="12"/>
      <c r="H24" s="12"/>
      <c r="I24" s="12"/>
      <c r="J24" s="12"/>
      <c r="K24" s="12"/>
      <c r="L24" s="12"/>
      <c r="M24" s="12"/>
    </row>
    <row r="25" spans="1:16" ht="20.100000000000001" customHeight="1">
      <c r="A25" s="6"/>
      <c r="B25" s="7"/>
      <c r="C25" s="8"/>
      <c r="D25" s="9"/>
      <c r="E25" s="10"/>
      <c r="H25" s="38"/>
      <c r="I25" s="38"/>
      <c r="J25" s="38"/>
      <c r="K25" s="61" t="s">
        <v>23</v>
      </c>
      <c r="L25" s="61"/>
      <c r="M25" s="38"/>
      <c r="N25" s="34"/>
    </row>
    <row r="26" spans="1:16" ht="20.100000000000001" customHeight="1">
      <c r="A26" s="13"/>
      <c r="B26" s="10"/>
      <c r="C26" s="10"/>
      <c r="D26" s="9"/>
      <c r="E26" s="12"/>
      <c r="H26" s="42"/>
      <c r="I26" s="42"/>
      <c r="J26" s="42"/>
      <c r="K26" s="72" t="s">
        <v>24</v>
      </c>
      <c r="L26" s="72"/>
      <c r="M26" s="42"/>
    </row>
    <row r="27" spans="1:16" ht="20.100000000000001" customHeight="1">
      <c r="A27" s="3" t="s">
        <v>8</v>
      </c>
      <c r="B27" s="14"/>
      <c r="C27" s="15"/>
      <c r="D27" s="9"/>
      <c r="E27" s="10"/>
      <c r="F27" s="77"/>
      <c r="G27" s="77"/>
      <c r="H27" s="43"/>
      <c r="I27" s="43"/>
      <c r="J27" s="43"/>
      <c r="K27" s="43"/>
      <c r="L27" s="43"/>
      <c r="M27" s="43"/>
    </row>
    <row r="28" spans="1:16" ht="20.100000000000001" customHeight="1">
      <c r="A28" s="4" t="s">
        <v>9</v>
      </c>
      <c r="B28" s="10"/>
      <c r="C28" s="10"/>
      <c r="D28" s="9" t="s">
        <v>40</v>
      </c>
      <c r="E28" s="12"/>
    </row>
    <row r="29" spans="1:16" ht="14.25">
      <c r="A29" s="4" t="s">
        <v>10</v>
      </c>
      <c r="B29" s="7"/>
      <c r="C29" s="8"/>
      <c r="D29" s="58" t="s">
        <v>41</v>
      </c>
      <c r="E29" s="10">
        <v>237</v>
      </c>
      <c r="F29" s="10"/>
      <c r="G29" s="10"/>
      <c r="H29" s="10"/>
      <c r="I29" s="10"/>
      <c r="J29" s="10"/>
      <c r="K29" s="10"/>
      <c r="L29" s="10"/>
      <c r="M29" s="10"/>
    </row>
    <row r="30" spans="1:16" ht="15.75">
      <c r="A30" s="4" t="s">
        <v>25</v>
      </c>
      <c r="D30" s="59" t="s">
        <v>42</v>
      </c>
      <c r="E30">
        <v>4145</v>
      </c>
      <c r="F30" s="71"/>
      <c r="G30" s="71"/>
      <c r="H30" s="41"/>
      <c r="I30" s="41"/>
      <c r="J30" s="41"/>
      <c r="K30" s="41"/>
      <c r="L30" s="41"/>
      <c r="M30" s="41"/>
    </row>
    <row r="31" spans="1:16">
      <c r="D31" s="5"/>
    </row>
    <row r="32" spans="1:16">
      <c r="D32" s="5"/>
    </row>
    <row r="38" spans="5:5">
      <c r="E38" s="23"/>
    </row>
    <row r="39" spans="5:5">
      <c r="E39" s="23"/>
    </row>
    <row r="40" spans="5:5">
      <c r="E40" s="23"/>
    </row>
    <row r="41" spans="5:5">
      <c r="E41" s="23"/>
    </row>
    <row r="42" spans="5:5">
      <c r="E42" s="23"/>
    </row>
    <row r="43" spans="5:5">
      <c r="E43" s="23"/>
    </row>
    <row r="44" spans="5:5">
      <c r="E44" s="23"/>
    </row>
    <row r="45" spans="5:5">
      <c r="E45" s="23"/>
    </row>
    <row r="46" spans="5:5">
      <c r="E46" s="23"/>
    </row>
  </sheetData>
  <mergeCells count="34">
    <mergeCell ref="K25:L25"/>
    <mergeCell ref="K26:L26"/>
    <mergeCell ref="F13:G13"/>
    <mergeCell ref="D14:D15"/>
    <mergeCell ref="E14:E15"/>
    <mergeCell ref="F14:F15"/>
    <mergeCell ref="G14:G15"/>
    <mergeCell ref="F27:G27"/>
    <mergeCell ref="F30:G30"/>
    <mergeCell ref="D12:G12"/>
    <mergeCell ref="B11:G11"/>
    <mergeCell ref="A11:A15"/>
    <mergeCell ref="A5:C5"/>
    <mergeCell ref="A1:C1"/>
    <mergeCell ref="A2:C2"/>
    <mergeCell ref="F2:G2"/>
    <mergeCell ref="A3:C3"/>
    <mergeCell ref="A4:C4"/>
    <mergeCell ref="A7:M7"/>
    <mergeCell ref="A8:M8"/>
    <mergeCell ref="A9:M9"/>
    <mergeCell ref="H11:M11"/>
    <mergeCell ref="H12:H15"/>
    <mergeCell ref="I12:I15"/>
    <mergeCell ref="J12:M12"/>
    <mergeCell ref="J13:K13"/>
    <mergeCell ref="L13:M13"/>
    <mergeCell ref="J14:J15"/>
    <mergeCell ref="K14:K15"/>
    <mergeCell ref="L14:L15"/>
    <mergeCell ref="M14:M15"/>
    <mergeCell ref="B12:B15"/>
    <mergeCell ref="C12:C15"/>
    <mergeCell ref="D13:E13"/>
  </mergeCells>
  <pageMargins left="0.75" right="0.75" top="0.25" bottom="0.25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10-3</vt:lpstr>
      <vt:lpstr>30-4;1-5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2013-05-02T01:22:52Z</cp:lastPrinted>
  <dcterms:created xsi:type="dcterms:W3CDTF">2002-10-08T04:43:28Z</dcterms:created>
  <dcterms:modified xsi:type="dcterms:W3CDTF">2013-05-06T09:53:33Z</dcterms:modified>
</cp:coreProperties>
</file>