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0220" windowHeight="813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M39" i="1"/>
  <c r="E35" s="1"/>
  <c r="O36"/>
  <c r="N36"/>
  <c r="M36"/>
  <c r="J36"/>
  <c r="E36"/>
  <c r="D36"/>
  <c r="C36"/>
  <c r="H36" s="1"/>
  <c r="B36"/>
  <c r="F36" s="1"/>
  <c r="J35"/>
  <c r="I35"/>
  <c r="H35"/>
  <c r="G35"/>
  <c r="F35"/>
  <c r="J34"/>
  <c r="I34"/>
  <c r="H34"/>
  <c r="G34"/>
  <c r="F34"/>
  <c r="J33"/>
  <c r="I33"/>
  <c r="H33"/>
  <c r="G33"/>
  <c r="F33"/>
  <c r="J32"/>
  <c r="I32"/>
  <c r="H32"/>
  <c r="G32"/>
  <c r="F32"/>
  <c r="J31"/>
  <c r="I31"/>
  <c r="H31"/>
  <c r="G31"/>
  <c r="F31"/>
  <c r="J30"/>
  <c r="I30"/>
  <c r="H30"/>
  <c r="G30"/>
  <c r="F30"/>
  <c r="J29"/>
  <c r="I29"/>
  <c r="H29"/>
  <c r="G29"/>
  <c r="F29"/>
  <c r="J28"/>
  <c r="I28"/>
  <c r="H28"/>
  <c r="G28"/>
  <c r="F28"/>
  <c r="J27"/>
  <c r="I27"/>
  <c r="H27"/>
  <c r="G27"/>
  <c r="F27"/>
  <c r="J26"/>
  <c r="I26"/>
  <c r="H26"/>
  <c r="G26"/>
  <c r="F26"/>
  <c r="J25"/>
  <c r="I25"/>
  <c r="H25"/>
  <c r="G25"/>
  <c r="F25"/>
  <c r="J24"/>
  <c r="I24"/>
  <c r="H24"/>
  <c r="G24"/>
  <c r="F24"/>
  <c r="J23"/>
  <c r="I23"/>
  <c r="H23"/>
  <c r="G23"/>
  <c r="F23"/>
  <c r="J22"/>
  <c r="I22"/>
  <c r="H22"/>
  <c r="G22"/>
  <c r="F22"/>
  <c r="J21"/>
  <c r="I21"/>
  <c r="H21"/>
  <c r="G21"/>
  <c r="F21"/>
  <c r="J20"/>
  <c r="I20"/>
  <c r="H20"/>
  <c r="G20"/>
  <c r="F20"/>
  <c r="J19"/>
  <c r="I19"/>
  <c r="H19"/>
  <c r="G19"/>
  <c r="F19"/>
  <c r="J18"/>
  <c r="I18"/>
  <c r="H18"/>
  <c r="G18"/>
  <c r="F18"/>
  <c r="J17"/>
  <c r="I17"/>
  <c r="H17"/>
  <c r="G17"/>
  <c r="F17"/>
  <c r="J16"/>
  <c r="I16"/>
  <c r="H16"/>
  <c r="G16"/>
  <c r="F16"/>
  <c r="G36" l="1"/>
  <c r="E16"/>
  <c r="E17"/>
  <c r="E18"/>
  <c r="E19"/>
  <c r="E20"/>
  <c r="E21"/>
  <c r="E22"/>
  <c r="E23"/>
  <c r="E24"/>
  <c r="E25"/>
  <c r="E26"/>
  <c r="E27"/>
  <c r="E28"/>
  <c r="E29"/>
  <c r="E30"/>
  <c r="E31"/>
  <c r="E32"/>
  <c r="E33"/>
  <c r="E34"/>
</calcChain>
</file>

<file path=xl/sharedStrings.xml><?xml version="1.0" encoding="utf-8"?>
<sst xmlns="http://schemas.openxmlformats.org/spreadsheetml/2006/main" count="76" uniqueCount="72">
  <si>
    <t xml:space="preserve">CÔNG TY CỔ PHẦN </t>
  </si>
  <si>
    <t>CỘNG HÒA XÃ HỘI CHỦ NGHĨA VIỆT NAM</t>
  </si>
  <si>
    <t>BẾN BÃI VẬN TẢI SÀI GÒN</t>
  </si>
  <si>
    <t>Độc lập - Tự do - Hạnh phúc</t>
  </si>
  <si>
    <t>(STP.JSC)</t>
  </si>
  <si>
    <t>BẾN XE AN SƯƠNG</t>
  </si>
  <si>
    <t>Số:          /BC-AS</t>
  </si>
  <si>
    <t>Tp Hồ Chí Minh Ngày 18 tháng  02 năm  2013</t>
  </si>
  <si>
    <t>BÁO CÁO 
SẢN LƯỢNG THỰC HIỆN</t>
  </si>
  <si>
    <t>TRONG ĐỢT PHỤC VỤ TẾT ÂM LỊCH NĂM 2013</t>
  </si>
  <si>
    <t>( Từ ngày 31/01/2013 - 19/02/2013)</t>
  </si>
  <si>
    <t>I/ Sản lượng :</t>
  </si>
  <si>
    <r>
      <t>Ngày</t>
    </r>
    <r>
      <rPr>
        <sz val="13"/>
        <rFont val="Times New Roman"/>
        <family val="1"/>
      </rPr>
      <t xml:space="preserve"> </t>
    </r>
  </si>
  <si>
    <t>Lượt
 Xe</t>
  </si>
  <si>
    <t>Lượt
HK</t>
  </si>
  <si>
    <t>Doanh thu</t>
  </si>
  <si>
    <t xml:space="preserve">So sánh </t>
  </si>
  <si>
    <t xml:space="preserve">Lượt Xe             </t>
  </si>
  <si>
    <t xml:space="preserve">Lượt HK          </t>
  </si>
  <si>
    <t xml:space="preserve">Doanh thu         </t>
  </si>
  <si>
    <t>So với 
ngày thường
(%)</t>
  </si>
  <si>
    <t>So với 
năm 2012
(%)</t>
  </si>
  <si>
    <t>NGÀY</t>
  </si>
  <si>
    <t>LUOT XE</t>
  </si>
  <si>
    <t>LUOT HK</t>
  </si>
  <si>
    <t>DOANH THU</t>
  </si>
  <si>
    <r>
      <t xml:space="preserve">31/01/2013 </t>
    </r>
    <r>
      <rPr>
        <b/>
        <sz val="11"/>
        <rFont val="Times New Roman"/>
        <family val="1"/>
      </rPr>
      <t>(20ÂL)</t>
    </r>
  </si>
  <si>
    <r>
      <t xml:space="preserve">13/01/2012 </t>
    </r>
    <r>
      <rPr>
        <b/>
        <sz val="12"/>
        <color indexed="10"/>
        <rFont val="Times New Roman"/>
        <family val="1"/>
      </rPr>
      <t>(20ÂL)</t>
    </r>
  </si>
  <si>
    <r>
      <t xml:space="preserve">01/02/2013 </t>
    </r>
    <r>
      <rPr>
        <b/>
        <sz val="11"/>
        <rFont val="Times New Roman"/>
        <family val="1"/>
      </rPr>
      <t>(21ÂL)</t>
    </r>
  </si>
  <si>
    <r>
      <t xml:space="preserve">14/01/2012 </t>
    </r>
    <r>
      <rPr>
        <b/>
        <sz val="12"/>
        <color indexed="10"/>
        <rFont val="Times New Roman"/>
        <family val="1"/>
      </rPr>
      <t>(21ÂL)</t>
    </r>
  </si>
  <si>
    <r>
      <t xml:space="preserve">02/02/2013 </t>
    </r>
    <r>
      <rPr>
        <b/>
        <sz val="11"/>
        <rFont val="Times New Roman"/>
        <family val="1"/>
      </rPr>
      <t>(22ÂL)</t>
    </r>
  </si>
  <si>
    <r>
      <t xml:space="preserve">15/01/2012 </t>
    </r>
    <r>
      <rPr>
        <b/>
        <sz val="12"/>
        <color indexed="10"/>
        <rFont val="Times New Roman"/>
        <family val="1"/>
      </rPr>
      <t>(22ÂL)</t>
    </r>
  </si>
  <si>
    <r>
      <t xml:space="preserve">03/02/2013 </t>
    </r>
    <r>
      <rPr>
        <b/>
        <sz val="11"/>
        <rFont val="Times New Roman"/>
        <family val="1"/>
      </rPr>
      <t>(23ÂL)</t>
    </r>
  </si>
  <si>
    <r>
      <t xml:space="preserve">16/01/2011 </t>
    </r>
    <r>
      <rPr>
        <b/>
        <sz val="12"/>
        <color indexed="10"/>
        <rFont val="Times New Roman"/>
        <family val="1"/>
      </rPr>
      <t>(23ÂL)</t>
    </r>
  </si>
  <si>
    <r>
      <t>04/02/2013</t>
    </r>
    <r>
      <rPr>
        <b/>
        <sz val="11"/>
        <rFont val="Times New Roman"/>
        <family val="1"/>
      </rPr>
      <t xml:space="preserve"> (24ÂL)</t>
    </r>
  </si>
  <si>
    <r>
      <t>17/01/2012</t>
    </r>
    <r>
      <rPr>
        <b/>
        <sz val="12"/>
        <color indexed="10"/>
        <rFont val="Times New Roman"/>
        <family val="1"/>
      </rPr>
      <t xml:space="preserve"> (24ÂL)</t>
    </r>
  </si>
  <si>
    <r>
      <t xml:space="preserve">05/02/2013 </t>
    </r>
    <r>
      <rPr>
        <b/>
        <sz val="11"/>
        <rFont val="Times New Roman"/>
        <family val="1"/>
      </rPr>
      <t>(25ÂL)</t>
    </r>
  </si>
  <si>
    <r>
      <t xml:space="preserve">18/01/2012 </t>
    </r>
    <r>
      <rPr>
        <b/>
        <sz val="12"/>
        <color indexed="10"/>
        <rFont val="Times New Roman"/>
        <family val="1"/>
      </rPr>
      <t>(25ÂL)</t>
    </r>
  </si>
  <si>
    <r>
      <t xml:space="preserve">06/02/2013 </t>
    </r>
    <r>
      <rPr>
        <b/>
        <sz val="11"/>
        <rFont val="Times New Roman"/>
        <family val="1"/>
      </rPr>
      <t>(26ÂL)</t>
    </r>
  </si>
  <si>
    <r>
      <t xml:space="preserve">19/01/2012 </t>
    </r>
    <r>
      <rPr>
        <b/>
        <sz val="12"/>
        <color indexed="10"/>
        <rFont val="Times New Roman"/>
        <family val="1"/>
      </rPr>
      <t>(26ÂL)</t>
    </r>
  </si>
  <si>
    <r>
      <t xml:space="preserve">07/02/2013 </t>
    </r>
    <r>
      <rPr>
        <b/>
        <sz val="11"/>
        <rFont val="Times New Roman"/>
        <family val="1"/>
      </rPr>
      <t>(27ÂL)</t>
    </r>
  </si>
  <si>
    <r>
      <t>20/01/2012</t>
    </r>
    <r>
      <rPr>
        <b/>
        <sz val="12"/>
        <color indexed="10"/>
        <rFont val="Times New Roman"/>
        <family val="1"/>
      </rPr>
      <t>(27ÂL)</t>
    </r>
  </si>
  <si>
    <r>
      <t xml:space="preserve">08/02/2013 </t>
    </r>
    <r>
      <rPr>
        <b/>
        <sz val="11"/>
        <rFont val="Times New Roman"/>
        <family val="1"/>
      </rPr>
      <t>(28ÂL)</t>
    </r>
  </si>
  <si>
    <t>21/01/2012 (28ÂL)</t>
  </si>
  <si>
    <r>
      <t xml:space="preserve">09/02/2013 </t>
    </r>
    <r>
      <rPr>
        <b/>
        <sz val="11"/>
        <rFont val="Times New Roman"/>
        <family val="1"/>
      </rPr>
      <t>(29ÂL)</t>
    </r>
  </si>
  <si>
    <t>22/01/2012 (29ÂL)</t>
  </si>
  <si>
    <r>
      <t xml:space="preserve">10/02/2013 </t>
    </r>
    <r>
      <rPr>
        <b/>
        <sz val="11"/>
        <color indexed="10"/>
        <rFont val="Times New Roman"/>
        <family val="1"/>
      </rPr>
      <t xml:space="preserve">(Mùng 1) </t>
    </r>
  </si>
  <si>
    <t xml:space="preserve">23/01/2012 (Mùng 1) </t>
  </si>
  <si>
    <r>
      <t xml:space="preserve">11/02/2013 </t>
    </r>
    <r>
      <rPr>
        <b/>
        <sz val="11"/>
        <rFont val="Times New Roman"/>
        <family val="1"/>
      </rPr>
      <t xml:space="preserve">(Mùng 2)  </t>
    </r>
  </si>
  <si>
    <r>
      <t>24/01/2012</t>
    </r>
    <r>
      <rPr>
        <b/>
        <sz val="12"/>
        <color indexed="10"/>
        <rFont val="Times New Roman"/>
        <family val="1"/>
      </rPr>
      <t xml:space="preserve"> (Mùng 2)  </t>
    </r>
  </si>
  <si>
    <r>
      <t xml:space="preserve">12/02/2013 </t>
    </r>
    <r>
      <rPr>
        <b/>
        <sz val="11"/>
        <rFont val="Times New Roman"/>
        <family val="1"/>
      </rPr>
      <t>(Mùng 3)</t>
    </r>
  </si>
  <si>
    <r>
      <t xml:space="preserve">25/01/2012 </t>
    </r>
    <r>
      <rPr>
        <b/>
        <sz val="12"/>
        <color indexed="10"/>
        <rFont val="Times New Roman"/>
        <family val="1"/>
      </rPr>
      <t>(Mùng 3)</t>
    </r>
  </si>
  <si>
    <r>
      <t xml:space="preserve">13/02/2013 </t>
    </r>
    <r>
      <rPr>
        <b/>
        <sz val="11"/>
        <rFont val="Times New Roman"/>
        <family val="1"/>
      </rPr>
      <t>(Mùng 4)</t>
    </r>
  </si>
  <si>
    <r>
      <t>26/01/2012</t>
    </r>
    <r>
      <rPr>
        <b/>
        <sz val="12"/>
        <color indexed="10"/>
        <rFont val="Times New Roman"/>
        <family val="1"/>
      </rPr>
      <t xml:space="preserve"> (Mùng 4)</t>
    </r>
  </si>
  <si>
    <r>
      <t xml:space="preserve">14/02/2013 </t>
    </r>
    <r>
      <rPr>
        <b/>
        <sz val="11"/>
        <rFont val="Times New Roman"/>
        <family val="1"/>
      </rPr>
      <t>(Mùng 5)</t>
    </r>
  </si>
  <si>
    <r>
      <t xml:space="preserve">27/01/2012 </t>
    </r>
    <r>
      <rPr>
        <b/>
        <sz val="12"/>
        <color indexed="10"/>
        <rFont val="Times New Roman"/>
        <family val="1"/>
      </rPr>
      <t>(Mùng 5)</t>
    </r>
  </si>
  <si>
    <r>
      <t>15/02/2013</t>
    </r>
    <r>
      <rPr>
        <b/>
        <sz val="11"/>
        <rFont val="Times New Roman"/>
        <family val="1"/>
      </rPr>
      <t xml:space="preserve"> (Mùng 6)</t>
    </r>
  </si>
  <si>
    <r>
      <t xml:space="preserve">28/01/2012 </t>
    </r>
    <r>
      <rPr>
        <b/>
        <sz val="12"/>
        <color indexed="10"/>
        <rFont val="Times New Roman"/>
        <family val="1"/>
      </rPr>
      <t>(Mùng 6)</t>
    </r>
  </si>
  <si>
    <r>
      <t xml:space="preserve">16/02/2013 </t>
    </r>
    <r>
      <rPr>
        <b/>
        <sz val="11"/>
        <rFont val="Times New Roman"/>
        <family val="1"/>
      </rPr>
      <t>(Mùng 7)</t>
    </r>
  </si>
  <si>
    <r>
      <t>29/01/2012</t>
    </r>
    <r>
      <rPr>
        <b/>
        <sz val="12"/>
        <color indexed="10"/>
        <rFont val="Times New Roman"/>
        <family val="1"/>
      </rPr>
      <t xml:space="preserve"> (Mùng 7)</t>
    </r>
  </si>
  <si>
    <r>
      <t xml:space="preserve">17/02/2013 </t>
    </r>
    <r>
      <rPr>
        <b/>
        <sz val="11"/>
        <rFont val="Times New Roman"/>
        <family val="1"/>
      </rPr>
      <t>(Mùng 8)</t>
    </r>
  </si>
  <si>
    <r>
      <t>30/01/2012</t>
    </r>
    <r>
      <rPr>
        <b/>
        <sz val="12"/>
        <color indexed="10"/>
        <rFont val="Times New Roman"/>
        <family val="1"/>
      </rPr>
      <t xml:space="preserve"> (Mùng 8)</t>
    </r>
  </si>
  <si>
    <r>
      <t xml:space="preserve">18/02/2013 </t>
    </r>
    <r>
      <rPr>
        <b/>
        <sz val="11"/>
        <rFont val="Times New Roman"/>
        <family val="1"/>
      </rPr>
      <t>(Mùng 9)</t>
    </r>
  </si>
  <si>
    <r>
      <t xml:space="preserve">31/01/2012 </t>
    </r>
    <r>
      <rPr>
        <b/>
        <sz val="12"/>
        <color indexed="10"/>
        <rFont val="Times New Roman"/>
        <family val="1"/>
      </rPr>
      <t>(Mùng 9)</t>
    </r>
  </si>
  <si>
    <r>
      <t xml:space="preserve">19/02/2013 </t>
    </r>
    <r>
      <rPr>
        <b/>
        <sz val="11"/>
        <rFont val="Times New Roman"/>
        <family val="1"/>
      </rPr>
      <t>(Mùng 10)</t>
    </r>
  </si>
  <si>
    <r>
      <t>01/02/2012</t>
    </r>
    <r>
      <rPr>
        <b/>
        <sz val="12"/>
        <color indexed="10"/>
        <rFont val="Times New Roman"/>
        <family val="1"/>
      </rPr>
      <t xml:space="preserve"> (Mùng 10)</t>
    </r>
  </si>
  <si>
    <t>TỔNG</t>
  </si>
  <si>
    <t>II/Công tác ANTT, PCCC :</t>
  </si>
  <si>
    <t xml:space="preserve">  - Bến xe phối hợp chặt chẽ với CA Xã Bà Điểm, Cảnh sát giao thông đội 5, thanh tra 
giao thông đội 7, tổ cảnh sát cơ động Bộ Công An đảm bảo trật tự an ninh trong bến không để xảy ra sự việc đáng tiết nào.</t>
  </si>
  <si>
    <t xml:space="preserve"> - Công tác phòng chống cháy nổ được đảm bảo.</t>
  </si>
  <si>
    <t>KT. GIÁM ĐỐC</t>
  </si>
  <si>
    <t>PHÓ GIÁM ĐỐC</t>
  </si>
</sst>
</file>

<file path=xl/styles.xml><?xml version="1.0" encoding="utf-8"?>
<styleSheet xmlns="http://schemas.openxmlformats.org/spreadsheetml/2006/main">
  <fonts count="27">
    <font>
      <sz val="12"/>
      <color theme="1"/>
      <name val="Times New Roman"/>
      <family val="2"/>
    </font>
    <font>
      <sz val="12"/>
      <color theme="1"/>
      <name val="Times New Roman"/>
      <family val="2"/>
    </font>
    <font>
      <sz val="12"/>
      <name val="Times New Roman"/>
      <family val="1"/>
    </font>
    <font>
      <sz val="10"/>
      <name val="Times New Roman"/>
      <family val="1"/>
    </font>
    <font>
      <b/>
      <sz val="12"/>
      <name val="Times New Roman"/>
      <family val="1"/>
    </font>
    <font>
      <b/>
      <u/>
      <sz val="13"/>
      <name val="Times New Roman"/>
      <family val="1"/>
    </font>
    <font>
      <sz val="11"/>
      <color theme="1"/>
      <name val="Times New Roman"/>
      <family val="1"/>
    </font>
    <font>
      <sz val="13"/>
      <color theme="1"/>
      <name val="Times New Roman"/>
      <family val="1"/>
    </font>
    <font>
      <i/>
      <sz val="12"/>
      <name val="Times New Roman"/>
      <family val="1"/>
    </font>
    <font>
      <b/>
      <sz val="14"/>
      <color theme="1"/>
      <name val="Times New Roman"/>
      <family val="1"/>
    </font>
    <font>
      <b/>
      <sz val="14"/>
      <name val="Times New Roman"/>
      <family val="1"/>
    </font>
    <font>
      <b/>
      <i/>
      <sz val="12"/>
      <name val="Times New Roman"/>
      <family val="1"/>
    </font>
    <font>
      <b/>
      <sz val="13"/>
      <name val="Times New Roman"/>
      <family val="1"/>
    </font>
    <font>
      <sz val="13"/>
      <name val="Times New Roman"/>
      <family val="1"/>
    </font>
    <font>
      <b/>
      <sz val="11"/>
      <name val="Times New Roman"/>
      <family val="1"/>
    </font>
    <font>
      <b/>
      <sz val="10"/>
      <name val="Times New Roman"/>
      <family val="1"/>
    </font>
    <font>
      <sz val="12"/>
      <name val="Arial"/>
    </font>
    <font>
      <sz val="11"/>
      <name val="Times New Roman"/>
      <family val="1"/>
    </font>
    <font>
      <b/>
      <sz val="12"/>
      <color indexed="10"/>
      <name val="Times New Roman"/>
      <family val="1"/>
    </font>
    <font>
      <b/>
      <sz val="12"/>
      <color indexed="57"/>
      <name val="Times New Roman"/>
      <family val="1"/>
    </font>
    <font>
      <sz val="11"/>
      <color indexed="10"/>
      <name val="Times New Roman"/>
      <family val="1"/>
    </font>
    <font>
      <b/>
      <sz val="11"/>
      <color indexed="10"/>
      <name val="Times New Roman"/>
      <family val="1"/>
    </font>
    <font>
      <b/>
      <sz val="12"/>
      <color indexed="10"/>
      <name val="Arial"/>
    </font>
    <font>
      <b/>
      <sz val="11"/>
      <color rgb="FF0070C0"/>
      <name val="Times New Roman"/>
      <family val="1"/>
    </font>
    <font>
      <b/>
      <sz val="12"/>
      <color indexed="10"/>
      <name val="Arial"/>
      <family val="2"/>
    </font>
    <font>
      <sz val="14"/>
      <name val="Times New Roman"/>
      <family val="1"/>
    </font>
    <font>
      <b/>
      <sz val="10"/>
      <name val="VNI-Times"/>
    </font>
  </fonts>
  <fills count="3">
    <fill>
      <patternFill patternType="none"/>
    </fill>
    <fill>
      <patternFill patternType="gray125"/>
    </fill>
    <fill>
      <patternFill patternType="solid">
        <fgColor indexed="13"/>
        <bgColor indexed="64"/>
      </patternFill>
    </fill>
  </fills>
  <borders count="14">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xf numFmtId="9" fontId="1" fillId="0" borderId="0" applyFont="0" applyFill="0" applyBorder="0" applyAlignment="0" applyProtection="0"/>
    <xf numFmtId="0" fontId="16" fillId="0" borderId="0"/>
  </cellStyleXfs>
  <cellXfs count="79">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vertical="center"/>
    </xf>
    <xf numFmtId="0" fontId="2" fillId="0" borderId="0" xfId="0" applyFont="1" applyAlignment="1">
      <alignment horizontal="center"/>
    </xf>
    <xf numFmtId="0" fontId="5" fillId="0" borderId="0" xfId="0" applyFont="1" applyAlignment="1">
      <alignment vertical="center"/>
    </xf>
    <xf numFmtId="0" fontId="5"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6" fillId="0" borderId="0" xfId="0" applyFont="1"/>
    <xf numFmtId="0" fontId="7" fillId="0" borderId="0" xfId="0" applyFont="1" applyAlignment="1">
      <alignment horizontal="center"/>
    </xf>
    <xf numFmtId="0" fontId="8" fillId="0" borderId="0" xfId="0" applyFont="1" applyBorder="1" applyAlignment="1"/>
    <xf numFmtId="0" fontId="7" fillId="0" borderId="0" xfId="0" applyFont="1" applyAlignment="1">
      <alignment horizontal="center"/>
    </xf>
    <xf numFmtId="0" fontId="8" fillId="0" borderId="0" xfId="0" applyFont="1" applyBorder="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14" fontId="5" fillId="0" borderId="0" xfId="0" applyNumberFormat="1" applyFont="1"/>
    <xf numFmtId="14" fontId="12" fillId="0" borderId="0" xfId="0" applyNumberFormat="1" applyFont="1"/>
    <xf numFmtId="14" fontId="12" fillId="0" borderId="1"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horizontal="center" vertical="center"/>
    </xf>
    <xf numFmtId="0" fontId="12" fillId="0" borderId="3" xfId="0" applyFont="1" applyBorder="1" applyAlignment="1">
      <alignment horizontal="center" vertical="center"/>
    </xf>
    <xf numFmtId="14" fontId="12" fillId="0" borderId="4" xfId="0" applyNumberFormat="1"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5" fillId="0" borderId="0" xfId="0" applyFont="1" applyAlignment="1">
      <alignment horizont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7" fillId="0" borderId="4" xfId="2" applyFont="1" applyBorder="1" applyAlignment="1">
      <alignment horizontal="center" vertical="center"/>
    </xf>
    <xf numFmtId="0" fontId="17" fillId="0" borderId="5" xfId="0" applyFont="1" applyBorder="1" applyAlignment="1">
      <alignment horizontal="center" vertical="center"/>
    </xf>
    <xf numFmtId="3" fontId="17" fillId="0" borderId="5" xfId="0" applyNumberFormat="1" applyFont="1" applyBorder="1" applyAlignment="1">
      <alignment horizontal="center" vertical="center"/>
    </xf>
    <xf numFmtId="9" fontId="17" fillId="0" borderId="5" xfId="1" applyFont="1" applyBorder="1" applyAlignment="1">
      <alignment horizontal="center" vertical="center"/>
    </xf>
    <xf numFmtId="9" fontId="17" fillId="0" borderId="6" xfId="1" applyFont="1" applyBorder="1" applyAlignment="1">
      <alignment horizontal="center" vertical="center"/>
    </xf>
    <xf numFmtId="0" fontId="4" fillId="0" borderId="7" xfId="2" applyFont="1" applyBorder="1" applyAlignment="1">
      <alignment horizontal="center" vertical="center"/>
    </xf>
    <xf numFmtId="0" fontId="16" fillId="0" borderId="8" xfId="2" applyBorder="1" applyAlignment="1">
      <alignment horizontal="center" vertical="center"/>
    </xf>
    <xf numFmtId="3" fontId="16" fillId="0" borderId="8" xfId="2" applyNumberFormat="1" applyBorder="1" applyAlignment="1">
      <alignment horizontal="center" vertical="center"/>
    </xf>
    <xf numFmtId="0" fontId="4" fillId="0" borderId="9" xfId="2" applyFont="1" applyBorder="1" applyAlignment="1">
      <alignment horizontal="center" vertical="center"/>
    </xf>
    <xf numFmtId="0" fontId="16" fillId="0" borderId="10" xfId="2" applyBorder="1" applyAlignment="1">
      <alignment horizontal="center" vertical="center"/>
    </xf>
    <xf numFmtId="3" fontId="16" fillId="0" borderId="10" xfId="2" applyNumberFormat="1" applyBorder="1" applyAlignment="1">
      <alignment horizontal="center" vertical="center"/>
    </xf>
    <xf numFmtId="0" fontId="4" fillId="0" borderId="4" xfId="2" applyFont="1" applyBorder="1" applyAlignment="1">
      <alignment horizontal="center" vertical="center"/>
    </xf>
    <xf numFmtId="0" fontId="16" fillId="0" borderId="5" xfId="2" applyBorder="1" applyAlignment="1">
      <alignment horizontal="center" vertical="center"/>
    </xf>
    <xf numFmtId="3" fontId="16" fillId="0" borderId="5" xfId="2" applyNumberFormat="1" applyBorder="1" applyAlignment="1">
      <alignment horizontal="center" vertical="center"/>
    </xf>
    <xf numFmtId="0" fontId="14" fillId="0" borderId="5" xfId="0" applyFont="1" applyBorder="1" applyAlignment="1">
      <alignment horizontal="center" vertical="center"/>
    </xf>
    <xf numFmtId="3" fontId="14" fillId="0" borderId="5" xfId="0" applyNumberFormat="1" applyFont="1" applyBorder="1" applyAlignment="1">
      <alignment horizontal="center" vertical="center"/>
    </xf>
    <xf numFmtId="0" fontId="19" fillId="0" borderId="4" xfId="2" applyFont="1" applyBorder="1" applyAlignment="1">
      <alignment horizontal="center" vertical="center"/>
    </xf>
    <xf numFmtId="0" fontId="18" fillId="0" borderId="4" xfId="2" applyFont="1" applyBorder="1" applyAlignment="1">
      <alignment horizontal="center" vertical="center"/>
    </xf>
    <xf numFmtId="0" fontId="16" fillId="0" borderId="5" xfId="2" applyFont="1" applyBorder="1" applyAlignment="1">
      <alignment horizontal="center" vertical="center"/>
    </xf>
    <xf numFmtId="3" fontId="16" fillId="0" borderId="5" xfId="2" applyNumberFormat="1" applyFont="1" applyBorder="1" applyAlignment="1">
      <alignment horizontal="center" vertical="center"/>
    </xf>
    <xf numFmtId="0" fontId="20" fillId="2" borderId="4" xfId="2" applyFont="1" applyFill="1" applyBorder="1" applyAlignment="1">
      <alignment horizontal="center" vertical="center"/>
    </xf>
    <xf numFmtId="0" fontId="18" fillId="2" borderId="4" xfId="2" applyFont="1" applyFill="1" applyBorder="1" applyAlignment="1">
      <alignment horizontal="center" vertical="center"/>
    </xf>
    <xf numFmtId="0" fontId="22" fillId="2" borderId="5" xfId="2" applyFont="1" applyFill="1" applyBorder="1" applyAlignment="1">
      <alignment horizontal="center" vertical="center"/>
    </xf>
    <xf numFmtId="3" fontId="22" fillId="2" borderId="5" xfId="2" applyNumberFormat="1" applyFont="1" applyFill="1" applyBorder="1" applyAlignment="1">
      <alignment horizontal="center" vertical="center"/>
    </xf>
    <xf numFmtId="3" fontId="23" fillId="0" borderId="5" xfId="0" applyNumberFormat="1" applyFont="1" applyBorder="1" applyAlignment="1">
      <alignment horizontal="center" vertical="center"/>
    </xf>
    <xf numFmtId="0" fontId="3" fillId="0" borderId="5" xfId="0" applyFont="1" applyBorder="1"/>
    <xf numFmtId="0" fontId="24" fillId="0" borderId="5" xfId="2" applyFont="1" applyBorder="1" applyAlignment="1">
      <alignment horizontal="center" vertical="center"/>
    </xf>
    <xf numFmtId="3" fontId="24" fillId="0" borderId="5" xfId="2" applyNumberFormat="1" applyFont="1" applyBorder="1" applyAlignment="1">
      <alignment horizontal="center" vertical="center"/>
    </xf>
    <xf numFmtId="2" fontId="3" fillId="0" borderId="5" xfId="0" applyNumberFormat="1" applyFont="1" applyBorder="1"/>
    <xf numFmtId="14" fontId="10" fillId="0" borderId="11" xfId="0" applyNumberFormat="1" applyFont="1" applyBorder="1" applyAlignment="1">
      <alignment horizontal="center" vertical="center"/>
    </xf>
    <xf numFmtId="3" fontId="10" fillId="0" borderId="12" xfId="0" applyNumberFormat="1" applyFont="1" applyBorder="1" applyAlignment="1">
      <alignment horizontal="center" vertical="center"/>
    </xf>
    <xf numFmtId="0" fontId="25" fillId="0" borderId="12" xfId="0" applyFont="1" applyBorder="1"/>
    <xf numFmtId="9" fontId="10" fillId="0" borderId="12" xfId="1" applyFont="1" applyBorder="1" applyAlignment="1">
      <alignment horizontal="center" vertical="center"/>
    </xf>
    <xf numFmtId="0" fontId="3" fillId="0" borderId="12" xfId="0" applyFont="1" applyBorder="1"/>
    <xf numFmtId="1" fontId="17" fillId="0" borderId="13" xfId="0" applyNumberFormat="1" applyFont="1" applyBorder="1" applyAlignment="1">
      <alignment horizontal="center" vertical="center"/>
    </xf>
    <xf numFmtId="14" fontId="15" fillId="0" borderId="0" xfId="0" applyNumberFormat="1" applyFont="1" applyAlignment="1">
      <alignment horizontal="center" vertical="center"/>
    </xf>
    <xf numFmtId="1" fontId="17" fillId="0" borderId="0" xfId="0" applyNumberFormat="1" applyFont="1" applyBorder="1" applyAlignment="1">
      <alignment horizontal="center" vertical="center"/>
    </xf>
    <xf numFmtId="0" fontId="26" fillId="0" borderId="0" xfId="0" applyFont="1"/>
    <xf numFmtId="3" fontId="26" fillId="0" borderId="0" xfId="0" applyNumberFormat="1" applyFont="1"/>
    <xf numFmtId="3" fontId="3" fillId="0" borderId="0" xfId="0" applyNumberFormat="1" applyFont="1"/>
    <xf numFmtId="14" fontId="3" fillId="0" borderId="0" xfId="0" applyNumberFormat="1" applyFont="1"/>
    <xf numFmtId="0" fontId="3" fillId="0" borderId="0" xfId="0" applyFont="1" applyBorder="1"/>
    <xf numFmtId="1" fontId="3" fillId="0" borderId="0" xfId="0" applyNumberFormat="1" applyFont="1"/>
    <xf numFmtId="14" fontId="13" fillId="0" borderId="0" xfId="0" applyNumberFormat="1" applyFont="1" applyAlignment="1">
      <alignment vertical="center" wrapText="1"/>
    </xf>
    <xf numFmtId="14" fontId="13" fillId="0" borderId="0" xfId="0" applyNumberFormat="1" applyFont="1" applyAlignment="1">
      <alignment vertical="center"/>
    </xf>
    <xf numFmtId="14" fontId="13" fillId="0" borderId="0" xfId="0" applyNumberFormat="1" applyFont="1" applyAlignment="1">
      <alignment horizontal="left" vertical="center"/>
    </xf>
    <xf numFmtId="0" fontId="14" fillId="0" borderId="0" xfId="0" applyFont="1" applyAlignment="1">
      <alignment horizontal="center" vertical="center"/>
    </xf>
  </cellXfs>
  <cellStyles count="3">
    <cellStyle name="Normal" xfId="0" builtinId="0"/>
    <cellStyle name="Normal 2" xfId="2"/>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419100</xdr:colOff>
      <xdr:row>4</xdr:row>
      <xdr:rowOff>28575</xdr:rowOff>
    </xdr:from>
    <xdr:to>
      <xdr:col>2</xdr:col>
      <xdr:colOff>161925</xdr:colOff>
      <xdr:row>4</xdr:row>
      <xdr:rowOff>30163</xdr:rowOff>
    </xdr:to>
    <xdr:cxnSp macro="">
      <xdr:nvCxnSpPr>
        <xdr:cNvPr id="2" name="Straight Connector 1"/>
        <xdr:cNvCxnSpPr/>
      </xdr:nvCxnSpPr>
      <xdr:spPr>
        <a:xfrm>
          <a:off x="419100" y="847725"/>
          <a:ext cx="18669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48"/>
  <sheetViews>
    <sheetView tabSelected="1" workbookViewId="0">
      <selection activeCell="A8" sqref="A8:J8"/>
    </sheetView>
  </sheetViews>
  <sheetFormatPr defaultRowHeight="12.75"/>
  <cols>
    <col min="1" max="1" width="19.375" style="72" bestFit="1" customWidth="1"/>
    <col min="2" max="2" width="8.5" style="2" customWidth="1"/>
    <col min="3" max="3" width="8.625" style="2" customWidth="1"/>
    <col min="4" max="4" width="14.625" style="2" hidden="1" customWidth="1"/>
    <col min="5" max="5" width="10.875" style="2" bestFit="1" customWidth="1"/>
    <col min="6" max="6" width="8.75" style="2" bestFit="1" customWidth="1"/>
    <col min="7" max="8" width="11.125" style="2" customWidth="1"/>
    <col min="9" max="9" width="11.125" style="2" hidden="1" customWidth="1"/>
    <col min="10" max="10" width="8.75" style="2" hidden="1" customWidth="1"/>
    <col min="11" max="11" width="9" style="2"/>
    <col min="12" max="12" width="19.5" style="2" bestFit="1" customWidth="1"/>
    <col min="13" max="14" width="9" style="2"/>
    <col min="15" max="15" width="12.375" style="2" customWidth="1"/>
    <col min="16" max="16384" width="9" style="2"/>
  </cols>
  <sheetData>
    <row r="1" spans="1:15" ht="15.75">
      <c r="A1" s="1" t="s">
        <v>0</v>
      </c>
      <c r="B1" s="1"/>
      <c r="C1" s="1"/>
      <c r="E1" s="3" t="s">
        <v>1</v>
      </c>
      <c r="F1" s="3"/>
      <c r="H1" s="3"/>
      <c r="I1" s="3"/>
      <c r="J1" s="3"/>
      <c r="K1" s="3"/>
      <c r="L1" s="3"/>
    </row>
    <row r="2" spans="1:15" ht="16.5">
      <c r="A2" s="4" t="s">
        <v>2</v>
      </c>
      <c r="B2" s="4"/>
      <c r="C2" s="4"/>
      <c r="E2" s="5"/>
      <c r="F2" s="6" t="s">
        <v>3</v>
      </c>
      <c r="G2" s="6"/>
      <c r="H2" s="6"/>
      <c r="I2" s="6"/>
      <c r="K2" s="5"/>
      <c r="L2" s="5"/>
    </row>
    <row r="3" spans="1:15" ht="16.5">
      <c r="A3" s="4" t="s">
        <v>4</v>
      </c>
      <c r="B3" s="4"/>
      <c r="C3" s="4"/>
      <c r="D3" s="6"/>
      <c r="E3" s="6"/>
      <c r="F3" s="6"/>
      <c r="G3" s="6"/>
      <c r="H3" s="6"/>
      <c r="I3" s="6"/>
      <c r="J3" s="6"/>
      <c r="K3" s="6"/>
      <c r="L3" s="6"/>
    </row>
    <row r="4" spans="1:15" ht="15.75">
      <c r="A4" s="7" t="s">
        <v>5</v>
      </c>
      <c r="B4" s="7"/>
      <c r="C4" s="7"/>
      <c r="D4" s="8"/>
      <c r="E4" s="9"/>
      <c r="F4" s="9"/>
      <c r="G4" s="9"/>
      <c r="H4" s="9"/>
      <c r="I4" s="9"/>
      <c r="J4" s="8"/>
      <c r="K4" s="8"/>
      <c r="L4" s="8"/>
    </row>
    <row r="5" spans="1:15" ht="18.75" customHeight="1">
      <c r="A5" s="10" t="s">
        <v>6</v>
      </c>
      <c r="B5" s="10"/>
      <c r="C5" s="10"/>
      <c r="D5" s="9"/>
      <c r="E5" s="11" t="s">
        <v>7</v>
      </c>
      <c r="H5" s="11"/>
      <c r="I5" s="11"/>
      <c r="J5" s="11"/>
      <c r="K5" s="9"/>
      <c r="L5" s="9"/>
    </row>
    <row r="6" spans="1:15" ht="8.25" customHeight="1">
      <c r="A6" s="12"/>
      <c r="B6" s="12"/>
      <c r="C6" s="12"/>
      <c r="D6" s="9"/>
      <c r="E6" s="13"/>
      <c r="F6" s="13"/>
      <c r="G6" s="13"/>
      <c r="H6" s="13"/>
      <c r="I6" s="13"/>
      <c r="J6" s="9"/>
      <c r="K6" s="9"/>
      <c r="L6" s="9"/>
    </row>
    <row r="7" spans="1:15" ht="38.25" customHeight="1">
      <c r="A7" s="14" t="s">
        <v>8</v>
      </c>
      <c r="B7" s="15"/>
      <c r="C7" s="15"/>
      <c r="D7" s="15"/>
      <c r="E7" s="15"/>
      <c r="F7" s="15"/>
      <c r="G7" s="15"/>
      <c r="H7" s="15"/>
      <c r="I7" s="15"/>
      <c r="J7" s="15"/>
      <c r="K7" s="9"/>
      <c r="L7" s="9"/>
    </row>
    <row r="8" spans="1:15" ht="18.75">
      <c r="A8" s="16" t="s">
        <v>9</v>
      </c>
      <c r="B8" s="16"/>
      <c r="C8" s="16"/>
      <c r="D8" s="16"/>
      <c r="E8" s="16"/>
      <c r="F8" s="16"/>
      <c r="G8" s="16"/>
      <c r="H8" s="16"/>
      <c r="I8" s="16"/>
      <c r="J8" s="16"/>
    </row>
    <row r="9" spans="1:15" ht="16.5" customHeight="1">
      <c r="A9" s="17" t="s">
        <v>10</v>
      </c>
      <c r="B9" s="17"/>
      <c r="C9" s="17"/>
      <c r="D9" s="17"/>
      <c r="E9" s="17"/>
      <c r="F9" s="17"/>
      <c r="G9" s="17"/>
      <c r="H9" s="17"/>
      <c r="I9" s="17"/>
      <c r="J9" s="17"/>
    </row>
    <row r="10" spans="1:15" ht="16.5">
      <c r="A10" s="18" t="s">
        <v>11</v>
      </c>
    </row>
    <row r="11" spans="1:15" ht="8.25" customHeight="1" thickBot="1">
      <c r="A11" s="19"/>
    </row>
    <row r="12" spans="1:15" ht="18" customHeight="1" thickTop="1">
      <c r="A12" s="20" t="s">
        <v>12</v>
      </c>
      <c r="B12" s="21" t="s">
        <v>13</v>
      </c>
      <c r="C12" s="21" t="s">
        <v>14</v>
      </c>
      <c r="D12" s="21" t="s">
        <v>15</v>
      </c>
      <c r="E12" s="22" t="s">
        <v>16</v>
      </c>
      <c r="F12" s="22"/>
      <c r="G12" s="22"/>
      <c r="H12" s="22"/>
      <c r="I12" s="22"/>
      <c r="J12" s="23"/>
    </row>
    <row r="13" spans="1:15" ht="19.5" customHeight="1">
      <c r="A13" s="24"/>
      <c r="B13" s="25"/>
      <c r="C13" s="25"/>
      <c r="D13" s="25"/>
      <c r="E13" s="25" t="s">
        <v>17</v>
      </c>
      <c r="F13" s="25"/>
      <c r="G13" s="25" t="s">
        <v>18</v>
      </c>
      <c r="H13" s="25"/>
      <c r="I13" s="25" t="s">
        <v>19</v>
      </c>
      <c r="J13" s="26"/>
    </row>
    <row r="14" spans="1:15" ht="20.100000000000001" customHeight="1">
      <c r="A14" s="24"/>
      <c r="B14" s="25"/>
      <c r="C14" s="25"/>
      <c r="D14" s="25"/>
      <c r="E14" s="27" t="s">
        <v>20</v>
      </c>
      <c r="F14" s="27" t="s">
        <v>21</v>
      </c>
      <c r="G14" s="27" t="s">
        <v>20</v>
      </c>
      <c r="H14" s="27" t="s">
        <v>21</v>
      </c>
      <c r="I14" s="27" t="s">
        <v>20</v>
      </c>
      <c r="J14" s="28" t="s">
        <v>21</v>
      </c>
      <c r="L14" s="29">
        <v>2012</v>
      </c>
      <c r="M14" s="29"/>
      <c r="N14" s="29"/>
      <c r="O14" s="29"/>
    </row>
    <row r="15" spans="1:15" ht="25.5" customHeight="1" thickBot="1">
      <c r="A15" s="24"/>
      <c r="B15" s="25"/>
      <c r="C15" s="25"/>
      <c r="D15" s="25"/>
      <c r="E15" s="30"/>
      <c r="F15" s="30"/>
      <c r="G15" s="30"/>
      <c r="H15" s="30"/>
      <c r="I15" s="30"/>
      <c r="J15" s="31"/>
      <c r="L15" s="2" t="s">
        <v>22</v>
      </c>
      <c r="M15" s="2" t="s">
        <v>23</v>
      </c>
      <c r="N15" s="2" t="s">
        <v>24</v>
      </c>
      <c r="O15" s="2" t="s">
        <v>25</v>
      </c>
    </row>
    <row r="16" spans="1:15" ht="20.100000000000001" customHeight="1">
      <c r="A16" s="32" t="s">
        <v>26</v>
      </c>
      <c r="B16" s="33">
        <v>229</v>
      </c>
      <c r="C16" s="34">
        <v>4236</v>
      </c>
      <c r="D16" s="34"/>
      <c r="E16" s="35">
        <f>B16/$M$39</f>
        <v>1.0651162790697675</v>
      </c>
      <c r="F16" s="35">
        <f>B16/M16</f>
        <v>0.97446808510638294</v>
      </c>
      <c r="G16" s="35">
        <f>C16/$N$39</f>
        <v>1.0892260221136538</v>
      </c>
      <c r="H16" s="35">
        <f>C16/N16</f>
        <v>1.0405305821665438</v>
      </c>
      <c r="I16" s="35">
        <f>D16/$O$39</f>
        <v>0</v>
      </c>
      <c r="J16" s="36">
        <f>D16/O16</f>
        <v>0</v>
      </c>
      <c r="L16" s="37" t="s">
        <v>27</v>
      </c>
      <c r="M16" s="38">
        <v>235</v>
      </c>
      <c r="N16" s="39">
        <v>4071</v>
      </c>
      <c r="O16" s="34">
        <v>18385260</v>
      </c>
    </row>
    <row r="17" spans="1:15" ht="20.100000000000001" customHeight="1">
      <c r="A17" s="32" t="s">
        <v>28</v>
      </c>
      <c r="B17" s="33">
        <v>232</v>
      </c>
      <c r="C17" s="34">
        <v>4397</v>
      </c>
      <c r="D17" s="34"/>
      <c r="E17" s="35">
        <f t="shared" ref="E17:E35" si="0">B17/$M$39</f>
        <v>1.0790697674418606</v>
      </c>
      <c r="F17" s="35">
        <f t="shared" ref="F17:F35" si="1">B17/M17</f>
        <v>0.99570815450643779</v>
      </c>
      <c r="G17" s="35">
        <f t="shared" ref="G17:G35" si="2">C17/$N$39</f>
        <v>1.130624839290306</v>
      </c>
      <c r="H17" s="35">
        <f t="shared" ref="H17:H36" si="3">C17/N17</f>
        <v>1.1014529058116231</v>
      </c>
      <c r="I17" s="35">
        <f t="shared" ref="I17:I35" si="4">D17/$O$39</f>
        <v>0</v>
      </c>
      <c r="J17" s="36">
        <f t="shared" ref="J17:J36" si="5">D17/O17</f>
        <v>0</v>
      </c>
      <c r="L17" s="40" t="s">
        <v>29</v>
      </c>
      <c r="M17" s="41">
        <v>233</v>
      </c>
      <c r="N17" s="42">
        <v>3992</v>
      </c>
      <c r="O17" s="34">
        <v>17248860</v>
      </c>
    </row>
    <row r="18" spans="1:15" ht="20.100000000000001" customHeight="1">
      <c r="A18" s="32" t="s">
        <v>30</v>
      </c>
      <c r="B18" s="33">
        <v>263</v>
      </c>
      <c r="C18" s="34">
        <v>5283</v>
      </c>
      <c r="D18" s="34"/>
      <c r="E18" s="35">
        <f t="shared" si="0"/>
        <v>1.2232558139534884</v>
      </c>
      <c r="F18" s="35">
        <f t="shared" si="1"/>
        <v>0.97769516728624539</v>
      </c>
      <c r="G18" s="35">
        <f t="shared" si="2"/>
        <v>1.3584469015170995</v>
      </c>
      <c r="H18" s="35">
        <f t="shared" si="3"/>
        <v>1.0908527772042123</v>
      </c>
      <c r="I18" s="35">
        <f t="shared" si="4"/>
        <v>0</v>
      </c>
      <c r="J18" s="36">
        <f t="shared" si="5"/>
        <v>0</v>
      </c>
      <c r="L18" s="43" t="s">
        <v>31</v>
      </c>
      <c r="M18" s="44">
        <v>269</v>
      </c>
      <c r="N18" s="45">
        <v>4843</v>
      </c>
      <c r="O18" s="34">
        <v>22029160</v>
      </c>
    </row>
    <row r="19" spans="1:15" ht="20.100000000000001" customHeight="1">
      <c r="A19" s="32" t="s">
        <v>32</v>
      </c>
      <c r="B19" s="33">
        <v>256</v>
      </c>
      <c r="C19" s="34">
        <v>4948</v>
      </c>
      <c r="D19" s="34"/>
      <c r="E19" s="35">
        <f t="shared" si="0"/>
        <v>1.1906976744186046</v>
      </c>
      <c r="F19" s="35">
        <f t="shared" si="1"/>
        <v>1.0711297071129706</v>
      </c>
      <c r="G19" s="35">
        <f t="shared" si="2"/>
        <v>1.2723065055284135</v>
      </c>
      <c r="H19" s="35">
        <f t="shared" si="3"/>
        <v>1.1823178016726403</v>
      </c>
      <c r="I19" s="35">
        <f t="shared" si="4"/>
        <v>0</v>
      </c>
      <c r="J19" s="36">
        <f t="shared" si="5"/>
        <v>0</v>
      </c>
      <c r="L19" s="43" t="s">
        <v>33</v>
      </c>
      <c r="M19" s="44">
        <v>239</v>
      </c>
      <c r="N19" s="45">
        <v>4185</v>
      </c>
      <c r="O19" s="34">
        <v>18549460</v>
      </c>
    </row>
    <row r="20" spans="1:15" ht="20.100000000000001" customHeight="1">
      <c r="A20" s="32" t="s">
        <v>34</v>
      </c>
      <c r="B20" s="33">
        <v>271</v>
      </c>
      <c r="C20" s="34">
        <v>5357</v>
      </c>
      <c r="D20" s="34"/>
      <c r="E20" s="35">
        <f t="shared" si="0"/>
        <v>1.2604651162790699</v>
      </c>
      <c r="F20" s="35">
        <f t="shared" si="1"/>
        <v>1.1991150442477876</v>
      </c>
      <c r="G20" s="35">
        <f t="shared" si="2"/>
        <v>1.3774749292877346</v>
      </c>
      <c r="H20" s="35">
        <f t="shared" si="3"/>
        <v>1.3053118908382066</v>
      </c>
      <c r="I20" s="35">
        <f t="shared" si="4"/>
        <v>0</v>
      </c>
      <c r="J20" s="36">
        <f t="shared" si="5"/>
        <v>0</v>
      </c>
      <c r="L20" s="43" t="s">
        <v>35</v>
      </c>
      <c r="M20" s="44">
        <v>226</v>
      </c>
      <c r="N20" s="45">
        <v>4104</v>
      </c>
      <c r="O20" s="34">
        <v>18708760</v>
      </c>
    </row>
    <row r="21" spans="1:15" ht="20.100000000000001" customHeight="1">
      <c r="A21" s="32" t="s">
        <v>36</v>
      </c>
      <c r="B21" s="33">
        <v>258</v>
      </c>
      <c r="C21" s="34">
        <v>5086</v>
      </c>
      <c r="D21" s="34"/>
      <c r="E21" s="35">
        <f t="shared" si="0"/>
        <v>1.2</v>
      </c>
      <c r="F21" s="35">
        <f t="shared" si="1"/>
        <v>1.0978723404255319</v>
      </c>
      <c r="G21" s="35">
        <f t="shared" si="2"/>
        <v>1.3077912059655439</v>
      </c>
      <c r="H21" s="35">
        <f t="shared" si="3"/>
        <v>1.1972693032015065</v>
      </c>
      <c r="I21" s="35">
        <f t="shared" si="4"/>
        <v>0</v>
      </c>
      <c r="J21" s="36">
        <f t="shared" si="5"/>
        <v>0</v>
      </c>
      <c r="L21" s="43" t="s">
        <v>37</v>
      </c>
      <c r="M21" s="44">
        <v>235</v>
      </c>
      <c r="N21" s="45">
        <v>4248</v>
      </c>
      <c r="O21" s="34">
        <v>19278960</v>
      </c>
    </row>
    <row r="22" spans="1:15" ht="20.100000000000001" customHeight="1">
      <c r="A22" s="32" t="s">
        <v>38</v>
      </c>
      <c r="B22" s="33">
        <v>269</v>
      </c>
      <c r="C22" s="34">
        <v>5404</v>
      </c>
      <c r="D22" s="34"/>
      <c r="E22" s="35">
        <f t="shared" si="0"/>
        <v>1.2511627906976743</v>
      </c>
      <c r="F22" s="35">
        <f t="shared" si="1"/>
        <v>1.0717131474103585</v>
      </c>
      <c r="G22" s="35">
        <f t="shared" si="2"/>
        <v>1.3895602982771922</v>
      </c>
      <c r="H22" s="35">
        <f t="shared" si="3"/>
        <v>1.1900462453204139</v>
      </c>
      <c r="I22" s="35">
        <f t="shared" si="4"/>
        <v>0</v>
      </c>
      <c r="J22" s="36">
        <f t="shared" si="5"/>
        <v>0</v>
      </c>
      <c r="L22" s="43" t="s">
        <v>39</v>
      </c>
      <c r="M22" s="44">
        <v>251</v>
      </c>
      <c r="N22" s="45">
        <v>4541</v>
      </c>
      <c r="O22" s="34">
        <v>20678460</v>
      </c>
    </row>
    <row r="23" spans="1:15" ht="20.100000000000001" customHeight="1">
      <c r="A23" s="32" t="s">
        <v>40</v>
      </c>
      <c r="B23" s="33">
        <v>264</v>
      </c>
      <c r="C23" s="34">
        <v>5134</v>
      </c>
      <c r="D23" s="34"/>
      <c r="E23" s="35">
        <f t="shared" si="0"/>
        <v>1.2279069767441861</v>
      </c>
      <c r="F23" s="35">
        <f t="shared" si="1"/>
        <v>0.96703296703296704</v>
      </c>
      <c r="G23" s="35">
        <f t="shared" si="2"/>
        <v>1.3201337104654152</v>
      </c>
      <c r="H23" s="35">
        <f t="shared" si="3"/>
        <v>1.0110279637652619</v>
      </c>
      <c r="I23" s="35">
        <f t="shared" si="4"/>
        <v>0</v>
      </c>
      <c r="J23" s="36">
        <f t="shared" si="5"/>
        <v>0</v>
      </c>
      <c r="L23" s="43" t="s">
        <v>41</v>
      </c>
      <c r="M23" s="44">
        <v>273</v>
      </c>
      <c r="N23" s="45">
        <v>5078</v>
      </c>
      <c r="O23" s="34">
        <v>23030960</v>
      </c>
    </row>
    <row r="24" spans="1:15" ht="20.100000000000001" customHeight="1">
      <c r="A24" s="32" t="s">
        <v>42</v>
      </c>
      <c r="B24" s="46">
        <v>296</v>
      </c>
      <c r="C24" s="47">
        <v>5865</v>
      </c>
      <c r="D24" s="34"/>
      <c r="E24" s="35">
        <f t="shared" si="0"/>
        <v>1.3767441860465117</v>
      </c>
      <c r="F24" s="35">
        <f t="shared" si="1"/>
        <v>1.0571428571428572</v>
      </c>
      <c r="G24" s="35">
        <f t="shared" si="2"/>
        <v>1.5080997685780406</v>
      </c>
      <c r="H24" s="35">
        <f t="shared" si="3"/>
        <v>1.1227029096477794</v>
      </c>
      <c r="I24" s="35">
        <f t="shared" si="4"/>
        <v>0</v>
      </c>
      <c r="J24" s="36">
        <f t="shared" si="5"/>
        <v>0</v>
      </c>
      <c r="L24" s="48" t="s">
        <v>43</v>
      </c>
      <c r="M24" s="44">
        <v>280</v>
      </c>
      <c r="N24" s="45">
        <v>5224</v>
      </c>
      <c r="O24" s="34">
        <v>23781860</v>
      </c>
    </row>
    <row r="25" spans="1:15" ht="20.100000000000001" customHeight="1">
      <c r="A25" s="32" t="s">
        <v>44</v>
      </c>
      <c r="B25" s="33">
        <v>248</v>
      </c>
      <c r="C25" s="34">
        <v>4581</v>
      </c>
      <c r="D25" s="34"/>
      <c r="E25" s="35">
        <f t="shared" si="0"/>
        <v>1.1534883720930234</v>
      </c>
      <c r="F25" s="35">
        <f t="shared" si="1"/>
        <v>1.0163934426229508</v>
      </c>
      <c r="G25" s="35">
        <f t="shared" si="2"/>
        <v>1.1779377732064797</v>
      </c>
      <c r="H25" s="35">
        <f t="shared" si="3"/>
        <v>1.0840037860861336</v>
      </c>
      <c r="I25" s="35">
        <f t="shared" si="4"/>
        <v>0</v>
      </c>
      <c r="J25" s="36">
        <f t="shared" si="5"/>
        <v>0</v>
      </c>
      <c r="L25" s="49" t="s">
        <v>45</v>
      </c>
      <c r="M25" s="50">
        <v>244</v>
      </c>
      <c r="N25" s="51">
        <v>4226</v>
      </c>
      <c r="O25" s="34">
        <v>18899200</v>
      </c>
    </row>
    <row r="26" spans="1:15" ht="20.100000000000001" customHeight="1">
      <c r="A26" s="52" t="s">
        <v>46</v>
      </c>
      <c r="B26" s="33">
        <v>170</v>
      </c>
      <c r="C26" s="34">
        <v>2875</v>
      </c>
      <c r="D26" s="34"/>
      <c r="E26" s="35">
        <f t="shared" si="0"/>
        <v>0.79069767441860461</v>
      </c>
      <c r="F26" s="35">
        <f t="shared" si="1"/>
        <v>1.0059171597633136</v>
      </c>
      <c r="G26" s="35">
        <f t="shared" si="2"/>
        <v>0.73926459244021603</v>
      </c>
      <c r="H26" s="35">
        <f t="shared" si="3"/>
        <v>1.029727793696275</v>
      </c>
      <c r="I26" s="35">
        <f t="shared" si="4"/>
        <v>0</v>
      </c>
      <c r="J26" s="36">
        <f t="shared" si="5"/>
        <v>0</v>
      </c>
      <c r="L26" s="53" t="s">
        <v>47</v>
      </c>
      <c r="M26" s="54">
        <v>169</v>
      </c>
      <c r="N26" s="55">
        <v>2792</v>
      </c>
      <c r="O26" s="34">
        <v>11709200</v>
      </c>
    </row>
    <row r="27" spans="1:15" ht="20.100000000000001" customHeight="1">
      <c r="A27" s="32" t="s">
        <v>48</v>
      </c>
      <c r="B27" s="33">
        <v>236</v>
      </c>
      <c r="C27" s="34">
        <v>4356</v>
      </c>
      <c r="D27" s="56"/>
      <c r="E27" s="35">
        <f t="shared" si="0"/>
        <v>1.0976744186046512</v>
      </c>
      <c r="F27" s="35">
        <f t="shared" si="1"/>
        <v>0.93650793650793651</v>
      </c>
      <c r="G27" s="35">
        <f t="shared" si="2"/>
        <v>1.1200822833633324</v>
      </c>
      <c r="H27" s="35">
        <f t="shared" si="3"/>
        <v>0.98618972153045048</v>
      </c>
      <c r="I27" s="35">
        <f t="shared" si="4"/>
        <v>0</v>
      </c>
      <c r="J27" s="36">
        <f t="shared" si="5"/>
        <v>0</v>
      </c>
      <c r="L27" s="43" t="s">
        <v>49</v>
      </c>
      <c r="M27" s="44">
        <v>252</v>
      </c>
      <c r="N27" s="45">
        <v>4417</v>
      </c>
      <c r="O27" s="34">
        <v>19116600</v>
      </c>
    </row>
    <row r="28" spans="1:15" ht="20.100000000000001" customHeight="1">
      <c r="A28" s="32" t="s">
        <v>50</v>
      </c>
      <c r="B28" s="33">
        <v>265</v>
      </c>
      <c r="C28" s="33">
        <v>4959</v>
      </c>
      <c r="D28" s="57"/>
      <c r="E28" s="35">
        <f t="shared" si="0"/>
        <v>1.2325581395348837</v>
      </c>
      <c r="F28" s="35">
        <f t="shared" si="1"/>
        <v>1.0772357723577235</v>
      </c>
      <c r="G28" s="35">
        <f t="shared" si="2"/>
        <v>1.2751349961429674</v>
      </c>
      <c r="H28" s="35">
        <f t="shared" si="3"/>
        <v>1.1701274185936763</v>
      </c>
      <c r="I28" s="35">
        <f t="shared" si="4"/>
        <v>0</v>
      </c>
      <c r="J28" s="36">
        <f t="shared" si="5"/>
        <v>0</v>
      </c>
      <c r="L28" s="43" t="s">
        <v>51</v>
      </c>
      <c r="M28" s="44">
        <v>246</v>
      </c>
      <c r="N28" s="45">
        <v>4238</v>
      </c>
      <c r="O28" s="34">
        <v>18091800</v>
      </c>
    </row>
    <row r="29" spans="1:15" ht="20.100000000000001" customHeight="1">
      <c r="A29" s="32" t="s">
        <v>52</v>
      </c>
      <c r="B29" s="33">
        <v>271</v>
      </c>
      <c r="C29" s="34">
        <v>5073</v>
      </c>
      <c r="D29" s="57"/>
      <c r="E29" s="35">
        <f t="shared" si="0"/>
        <v>1.2604651162790699</v>
      </c>
      <c r="F29" s="35">
        <f t="shared" si="1"/>
        <v>1.1630901287553648</v>
      </c>
      <c r="G29" s="35">
        <f t="shared" si="2"/>
        <v>1.304448444330162</v>
      </c>
      <c r="H29" s="35">
        <f t="shared" si="3"/>
        <v>1.2529019510990369</v>
      </c>
      <c r="I29" s="35">
        <f t="shared" si="4"/>
        <v>0</v>
      </c>
      <c r="J29" s="36">
        <f t="shared" si="5"/>
        <v>0</v>
      </c>
      <c r="L29" s="43" t="s">
        <v>53</v>
      </c>
      <c r="M29" s="44">
        <v>233</v>
      </c>
      <c r="N29" s="45">
        <v>4049</v>
      </c>
      <c r="O29" s="34">
        <v>17148180</v>
      </c>
    </row>
    <row r="30" spans="1:15" ht="20.100000000000001" customHeight="1">
      <c r="A30" s="32" t="s">
        <v>54</v>
      </c>
      <c r="B30" s="33">
        <v>271</v>
      </c>
      <c r="C30" s="33">
        <v>5079</v>
      </c>
      <c r="D30" s="57"/>
      <c r="E30" s="35">
        <f t="shared" si="0"/>
        <v>1.2604651162790699</v>
      </c>
      <c r="F30" s="35">
        <f t="shared" si="1"/>
        <v>1.05859375</v>
      </c>
      <c r="G30" s="35">
        <f t="shared" si="2"/>
        <v>1.305991257392646</v>
      </c>
      <c r="H30" s="35">
        <f t="shared" si="3"/>
        <v>1.1271637816245006</v>
      </c>
      <c r="I30" s="35">
        <f t="shared" si="4"/>
        <v>0</v>
      </c>
      <c r="J30" s="36">
        <f t="shared" si="5"/>
        <v>0</v>
      </c>
      <c r="L30" s="43" t="s">
        <v>55</v>
      </c>
      <c r="M30" s="44">
        <v>256</v>
      </c>
      <c r="N30" s="45">
        <v>4506</v>
      </c>
      <c r="O30" s="34">
        <v>19487960</v>
      </c>
    </row>
    <row r="31" spans="1:15" ht="20.100000000000001" customHeight="1">
      <c r="A31" s="32" t="s">
        <v>56</v>
      </c>
      <c r="B31" s="33">
        <v>286</v>
      </c>
      <c r="C31" s="34">
        <v>5537</v>
      </c>
      <c r="D31" s="56"/>
      <c r="E31" s="35">
        <f t="shared" si="0"/>
        <v>1.3302325581395349</v>
      </c>
      <c r="F31" s="35">
        <f t="shared" si="1"/>
        <v>1.0592592592592593</v>
      </c>
      <c r="G31" s="35">
        <f t="shared" si="2"/>
        <v>1.4237593211622526</v>
      </c>
      <c r="H31" s="35">
        <f t="shared" si="3"/>
        <v>1.1859070464767616</v>
      </c>
      <c r="I31" s="35">
        <f t="shared" si="4"/>
        <v>0</v>
      </c>
      <c r="J31" s="36">
        <f t="shared" si="5"/>
        <v>0</v>
      </c>
      <c r="L31" s="43" t="s">
        <v>57</v>
      </c>
      <c r="M31" s="44">
        <v>270</v>
      </c>
      <c r="N31" s="45">
        <v>4669</v>
      </c>
      <c r="O31" s="34">
        <v>20418260</v>
      </c>
    </row>
    <row r="32" spans="1:15" ht="20.100000000000001" customHeight="1">
      <c r="A32" s="32" t="s">
        <v>58</v>
      </c>
      <c r="B32" s="33">
        <v>272</v>
      </c>
      <c r="C32" s="33">
        <v>5458</v>
      </c>
      <c r="D32" s="57"/>
      <c r="E32" s="35">
        <f t="shared" si="0"/>
        <v>1.2651162790697674</v>
      </c>
      <c r="F32" s="35">
        <f t="shared" si="1"/>
        <v>0.96797153024911031</v>
      </c>
      <c r="G32" s="35">
        <f t="shared" si="2"/>
        <v>1.4034456158395474</v>
      </c>
      <c r="H32" s="35">
        <f t="shared" si="3"/>
        <v>1.0780169859766937</v>
      </c>
      <c r="I32" s="35">
        <f t="shared" si="4"/>
        <v>0</v>
      </c>
      <c r="J32" s="36">
        <f t="shared" si="5"/>
        <v>0</v>
      </c>
      <c r="L32" s="43" t="s">
        <v>59</v>
      </c>
      <c r="M32" s="58">
        <v>281</v>
      </c>
      <c r="N32" s="59">
        <v>5063</v>
      </c>
      <c r="O32" s="34">
        <v>22459960</v>
      </c>
    </row>
    <row r="33" spans="1:15" ht="20.100000000000001" customHeight="1">
      <c r="A33" s="32" t="s">
        <v>60</v>
      </c>
      <c r="B33" s="33">
        <v>287</v>
      </c>
      <c r="C33" s="33">
        <v>5551</v>
      </c>
      <c r="D33" s="60"/>
      <c r="E33" s="35">
        <f t="shared" si="0"/>
        <v>1.3348837209302327</v>
      </c>
      <c r="F33" s="35">
        <f t="shared" si="1"/>
        <v>0.96632996632996637</v>
      </c>
      <c r="G33" s="35">
        <f t="shared" si="2"/>
        <v>1.4273592183080483</v>
      </c>
      <c r="H33" s="35">
        <f t="shared" si="3"/>
        <v>1.0404873477038425</v>
      </c>
      <c r="I33" s="35">
        <f t="shared" si="4"/>
        <v>0</v>
      </c>
      <c r="J33" s="36">
        <f t="shared" si="5"/>
        <v>0</v>
      </c>
      <c r="L33" s="43" t="s">
        <v>61</v>
      </c>
      <c r="M33" s="44">
        <v>297</v>
      </c>
      <c r="N33" s="45">
        <v>5335</v>
      </c>
      <c r="O33" s="34">
        <v>24102360</v>
      </c>
    </row>
    <row r="34" spans="1:15" ht="20.100000000000001" customHeight="1">
      <c r="A34" s="32" t="s">
        <v>62</v>
      </c>
      <c r="B34" s="46">
        <v>313</v>
      </c>
      <c r="C34" s="46">
        <v>6172</v>
      </c>
      <c r="D34" s="57"/>
      <c r="E34" s="35">
        <f t="shared" si="0"/>
        <v>1.4558139534883721</v>
      </c>
      <c r="F34" s="35">
        <f t="shared" si="1"/>
        <v>1.3549783549783549</v>
      </c>
      <c r="G34" s="35">
        <f t="shared" si="2"/>
        <v>1.587040370275135</v>
      </c>
      <c r="H34" s="35">
        <f t="shared" si="3"/>
        <v>1.4601372131535368</v>
      </c>
      <c r="I34" s="35">
        <f t="shared" si="4"/>
        <v>0</v>
      </c>
      <c r="J34" s="36">
        <f t="shared" si="5"/>
        <v>0</v>
      </c>
      <c r="L34" s="43" t="s">
        <v>63</v>
      </c>
      <c r="M34" s="44">
        <v>231</v>
      </c>
      <c r="N34" s="45">
        <v>4227</v>
      </c>
      <c r="O34" s="34">
        <v>19064060</v>
      </c>
    </row>
    <row r="35" spans="1:15" ht="20.100000000000001" customHeight="1">
      <c r="A35" s="32" t="s">
        <v>64</v>
      </c>
      <c r="B35" s="33">
        <v>228</v>
      </c>
      <c r="C35" s="33">
        <v>4259</v>
      </c>
      <c r="D35" s="57"/>
      <c r="E35" s="35">
        <f t="shared" si="0"/>
        <v>1.0604651162790697</v>
      </c>
      <c r="F35" s="35">
        <f t="shared" si="1"/>
        <v>0.97854077253218885</v>
      </c>
      <c r="G35" s="35">
        <f t="shared" si="2"/>
        <v>1.0951401388531756</v>
      </c>
      <c r="H35" s="35">
        <f t="shared" si="3"/>
        <v>1.0169531996179562</v>
      </c>
      <c r="I35" s="35">
        <f t="shared" si="4"/>
        <v>0</v>
      </c>
      <c r="J35" s="36">
        <f t="shared" si="5"/>
        <v>0</v>
      </c>
      <c r="L35" s="43" t="s">
        <v>65</v>
      </c>
      <c r="M35" s="44">
        <v>233</v>
      </c>
      <c r="N35" s="45">
        <v>4188</v>
      </c>
      <c r="O35" s="34">
        <v>18585260</v>
      </c>
    </row>
    <row r="36" spans="1:15" ht="19.5" thickBot="1">
      <c r="A36" s="61" t="s">
        <v>66</v>
      </c>
      <c r="B36" s="62">
        <f>SUM(B16:B35)</f>
        <v>5185</v>
      </c>
      <c r="C36" s="62">
        <f t="shared" ref="C36:D36" si="6">SUM(C16:C35)</f>
        <v>99610</v>
      </c>
      <c r="D36" s="63">
        <f t="shared" si="6"/>
        <v>0</v>
      </c>
      <c r="E36" s="64">
        <f>B36/(215*20)</f>
        <v>1.2058139534883721</v>
      </c>
      <c r="F36" s="64">
        <f>B36/M36</f>
        <v>1.0468402988088028</v>
      </c>
      <c r="G36" s="64">
        <f>C36/(20*3889)</f>
        <v>1.2806634096168681</v>
      </c>
      <c r="H36" s="64">
        <f t="shared" si="3"/>
        <v>1.1319832719669076</v>
      </c>
      <c r="I36" s="65"/>
      <c r="J36" s="66">
        <f t="shared" si="5"/>
        <v>0</v>
      </c>
      <c r="M36" s="2">
        <f>SUM(M16:M35)</f>
        <v>4953</v>
      </c>
      <c r="N36" s="2">
        <f t="shared" ref="N36:O36" si="7">SUM(N16:N35)</f>
        <v>87996</v>
      </c>
      <c r="O36" s="2">
        <f t="shared" si="7"/>
        <v>390774580</v>
      </c>
    </row>
    <row r="37" spans="1:15" ht="8.25" customHeight="1" thickTop="1">
      <c r="A37" s="67"/>
      <c r="F37" s="68"/>
      <c r="H37" s="68"/>
      <c r="J37" s="68"/>
    </row>
    <row r="38" spans="1:15" ht="17.25">
      <c r="A38" s="18" t="s">
        <v>67</v>
      </c>
      <c r="L38" s="69"/>
      <c r="M38" s="70">
        <v>78475</v>
      </c>
      <c r="N38" s="70">
        <v>1419303</v>
      </c>
      <c r="O38" s="71">
        <v>6248926200</v>
      </c>
    </row>
    <row r="39" spans="1:15" ht="4.5" customHeight="1">
      <c r="D39" s="73"/>
      <c r="M39" s="2">
        <f>M38/365</f>
        <v>215</v>
      </c>
      <c r="N39" s="74">
        <v>3889</v>
      </c>
      <c r="O39" s="74">
        <v>17120346</v>
      </c>
    </row>
    <row r="40" spans="1:15" ht="53.25" customHeight="1">
      <c r="A40" s="75" t="s">
        <v>68</v>
      </c>
      <c r="B40" s="76"/>
      <c r="C40" s="76"/>
      <c r="D40" s="76"/>
      <c r="E40" s="76"/>
      <c r="F40" s="76"/>
      <c r="G40" s="76"/>
      <c r="H40" s="76"/>
    </row>
    <row r="41" spans="1:15" ht="16.5">
      <c r="A41" s="77" t="s">
        <v>69</v>
      </c>
      <c r="B41" s="77"/>
      <c r="C41" s="77"/>
      <c r="D41" s="77"/>
      <c r="E41" s="77"/>
      <c r="F41" s="77"/>
      <c r="G41" s="77"/>
      <c r="H41" s="77"/>
    </row>
    <row r="47" spans="1:15" ht="14.25">
      <c r="G47" s="78" t="s">
        <v>70</v>
      </c>
      <c r="H47" s="78"/>
      <c r="I47" s="78"/>
      <c r="J47" s="78"/>
    </row>
    <row r="48" spans="1:15" ht="14.25">
      <c r="G48" s="78" t="s">
        <v>71</v>
      </c>
      <c r="H48" s="78"/>
      <c r="I48" s="78"/>
      <c r="J48" s="78"/>
    </row>
  </sheetData>
  <mergeCells count="27">
    <mergeCell ref="L14:O14"/>
    <mergeCell ref="A40:H40"/>
    <mergeCell ref="A41:H41"/>
    <mergeCell ref="G47:J47"/>
    <mergeCell ref="G48:J48"/>
    <mergeCell ref="E14:E15"/>
    <mergeCell ref="F14:F15"/>
    <mergeCell ref="G14:G15"/>
    <mergeCell ref="H14:H15"/>
    <mergeCell ref="I14:I15"/>
    <mergeCell ref="J14:J15"/>
    <mergeCell ref="A8:J8"/>
    <mergeCell ref="A9:J9"/>
    <mergeCell ref="A12:A15"/>
    <mergeCell ref="B12:B15"/>
    <mergeCell ref="C12:C15"/>
    <mergeCell ref="D12:D15"/>
    <mergeCell ref="E12:J12"/>
    <mergeCell ref="E13:F13"/>
    <mergeCell ref="G13:H13"/>
    <mergeCell ref="I13:J13"/>
    <mergeCell ref="A1:C1"/>
    <mergeCell ref="A2:C2"/>
    <mergeCell ref="A3:C3"/>
    <mergeCell ref="A4:C4"/>
    <mergeCell ref="A5:C5"/>
    <mergeCell ref="A7:J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Truong</dc:creator>
  <cp:lastModifiedBy>Nguyen Truong</cp:lastModifiedBy>
  <dcterms:created xsi:type="dcterms:W3CDTF">2013-02-22T06:46:50Z</dcterms:created>
  <dcterms:modified xsi:type="dcterms:W3CDTF">2013-02-22T06:47:33Z</dcterms:modified>
</cp:coreProperties>
</file>