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arcelona-my.sharepoint.com/personal/epuigvco7_alumnes_ub_edu/Documents/UB/FOXES_InvestigacioDaniPrades/runs/FOXES_DigiV1_oct21/LoRa_controller/LoRa_controller/Doc/New folder/"/>
    </mc:Choice>
  </mc:AlternateContent>
  <xr:revisionPtr revIDLastSave="460" documentId="8_{B0443527-A33E-42C1-850C-2DFC00882E4C}" xr6:coauthVersionLast="47" xr6:coauthVersionMax="47" xr10:uidLastSave="{09BF04C4-01CF-4A41-BA5E-D6F3B032FF67}"/>
  <bookViews>
    <workbookView xWindow="-120" yWindow="-120" windowWidth="29040" windowHeight="15990" xr2:uid="{0C257B4A-2403-492E-954B-F8000597B685}"/>
  </bookViews>
  <sheets>
    <sheet name="Setup" sheetId="1" r:id="rId1"/>
    <sheet name="Tx" sheetId="2" r:id="rId2"/>
    <sheet name="Rx" sheetId="4" r:id="rId3"/>
  </sheets>
  <definedNames>
    <definedName name="spi_decoded_setup_1" localSheetId="0">Setup!$B$1:$O$34</definedName>
    <definedName name="TX" localSheetId="2">Rx!$A$3:$I$51</definedName>
    <definedName name="TX" localSheetId="1">Tx!$A$3:$I$239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4" l="1"/>
  <c r="L8" i="4"/>
  <c r="J7" i="4"/>
  <c r="J8" i="4"/>
  <c r="K8" i="4"/>
  <c r="M8" i="4"/>
  <c r="G8" i="4"/>
  <c r="D8" i="4"/>
  <c r="E8" i="4" s="1"/>
  <c r="K7" i="4"/>
  <c r="M7" i="4"/>
  <c r="G7" i="4"/>
  <c r="D7" i="4"/>
  <c r="E7" i="4" s="1"/>
  <c r="M51" i="4"/>
  <c r="L51" i="4"/>
  <c r="K51" i="4"/>
  <c r="J51" i="4"/>
  <c r="G51" i="4"/>
  <c r="D51" i="4"/>
  <c r="E51" i="4" s="1"/>
  <c r="M50" i="4"/>
  <c r="L50" i="4"/>
  <c r="K50" i="4"/>
  <c r="J50" i="4"/>
  <c r="G50" i="4"/>
  <c r="D50" i="4"/>
  <c r="E50" i="4" s="1"/>
  <c r="M49" i="4"/>
  <c r="L49" i="4"/>
  <c r="K49" i="4"/>
  <c r="J49" i="4"/>
  <c r="G49" i="4"/>
  <c r="D49" i="4"/>
  <c r="M48" i="4"/>
  <c r="L48" i="4"/>
  <c r="K48" i="4"/>
  <c r="J48" i="4"/>
  <c r="G48" i="4"/>
  <c r="D48" i="4"/>
  <c r="F48" i="4" s="1"/>
  <c r="N48" i="4" s="1"/>
  <c r="M47" i="4"/>
  <c r="L47" i="4"/>
  <c r="K47" i="4"/>
  <c r="J47" i="4"/>
  <c r="G47" i="4"/>
  <c r="D47" i="4"/>
  <c r="F47" i="4" s="1"/>
  <c r="N47" i="4" s="1"/>
  <c r="M46" i="4"/>
  <c r="L46" i="4"/>
  <c r="K46" i="4"/>
  <c r="J46" i="4"/>
  <c r="G46" i="4"/>
  <c r="D46" i="4"/>
  <c r="F46" i="4" s="1"/>
  <c r="N46" i="4" s="1"/>
  <c r="M45" i="4"/>
  <c r="L45" i="4"/>
  <c r="K45" i="4"/>
  <c r="J45" i="4"/>
  <c r="G45" i="4"/>
  <c r="D45" i="4"/>
  <c r="F45" i="4" s="1"/>
  <c r="N45" i="4" s="1"/>
  <c r="M44" i="4"/>
  <c r="L44" i="4"/>
  <c r="K44" i="4"/>
  <c r="J44" i="4"/>
  <c r="G44" i="4"/>
  <c r="D44" i="4"/>
  <c r="E44" i="4" s="1"/>
  <c r="M43" i="4"/>
  <c r="L43" i="4"/>
  <c r="K43" i="4"/>
  <c r="J43" i="4"/>
  <c r="G43" i="4"/>
  <c r="D43" i="4"/>
  <c r="E43" i="4" s="1"/>
  <c r="M42" i="4"/>
  <c r="L42" i="4"/>
  <c r="K42" i="4"/>
  <c r="J42" i="4"/>
  <c r="G42" i="4"/>
  <c r="D42" i="4"/>
  <c r="F42" i="4" s="1"/>
  <c r="N42" i="4" s="1"/>
  <c r="M41" i="4"/>
  <c r="L41" i="4"/>
  <c r="K41" i="4"/>
  <c r="J41" i="4"/>
  <c r="G41" i="4"/>
  <c r="D41" i="4"/>
  <c r="M40" i="4"/>
  <c r="L40" i="4"/>
  <c r="K40" i="4"/>
  <c r="J40" i="4"/>
  <c r="G40" i="4"/>
  <c r="D40" i="4"/>
  <c r="F40" i="4" s="1"/>
  <c r="N40" i="4" s="1"/>
  <c r="M39" i="4"/>
  <c r="L39" i="4"/>
  <c r="K39" i="4"/>
  <c r="J39" i="4"/>
  <c r="G39" i="4"/>
  <c r="D39" i="4"/>
  <c r="F39" i="4" s="1"/>
  <c r="N39" i="4" s="1"/>
  <c r="M38" i="4"/>
  <c r="L38" i="4"/>
  <c r="K38" i="4"/>
  <c r="J38" i="4"/>
  <c r="G38" i="4"/>
  <c r="D38" i="4"/>
  <c r="F38" i="4" s="1"/>
  <c r="N38" i="4" s="1"/>
  <c r="M37" i="4"/>
  <c r="L37" i="4"/>
  <c r="K37" i="4"/>
  <c r="J37" i="4"/>
  <c r="G37" i="4"/>
  <c r="D37" i="4"/>
  <c r="F37" i="4" s="1"/>
  <c r="N37" i="4" s="1"/>
  <c r="M36" i="4"/>
  <c r="L36" i="4"/>
  <c r="K36" i="4"/>
  <c r="J36" i="4"/>
  <c r="G36" i="4"/>
  <c r="D36" i="4"/>
  <c r="F36" i="4" s="1"/>
  <c r="N36" i="4" s="1"/>
  <c r="M35" i="4"/>
  <c r="L35" i="4"/>
  <c r="K35" i="4"/>
  <c r="J35" i="4"/>
  <c r="G35" i="4"/>
  <c r="D35" i="4"/>
  <c r="E35" i="4" s="1"/>
  <c r="M34" i="4"/>
  <c r="L34" i="4"/>
  <c r="K34" i="4"/>
  <c r="J34" i="4"/>
  <c r="G34" i="4"/>
  <c r="D34" i="4"/>
  <c r="E34" i="4" s="1"/>
  <c r="M33" i="4"/>
  <c r="L33" i="4"/>
  <c r="K33" i="4"/>
  <c r="J33" i="4"/>
  <c r="G33" i="4"/>
  <c r="D33" i="4"/>
  <c r="E33" i="4" s="1"/>
  <c r="M32" i="4"/>
  <c r="L32" i="4"/>
  <c r="K32" i="4"/>
  <c r="J32" i="4"/>
  <c r="G32" i="4"/>
  <c r="D32" i="4"/>
  <c r="F32" i="4" s="1"/>
  <c r="N32" i="4" s="1"/>
  <c r="M31" i="4"/>
  <c r="L31" i="4"/>
  <c r="K31" i="4"/>
  <c r="J31" i="4"/>
  <c r="G31" i="4"/>
  <c r="D31" i="4"/>
  <c r="E31" i="4" s="1"/>
  <c r="M30" i="4"/>
  <c r="L30" i="4"/>
  <c r="K30" i="4"/>
  <c r="J30" i="4"/>
  <c r="G30" i="4"/>
  <c r="D30" i="4"/>
  <c r="F30" i="4" s="1"/>
  <c r="N30" i="4" s="1"/>
  <c r="M29" i="4"/>
  <c r="L29" i="4"/>
  <c r="K29" i="4"/>
  <c r="J29" i="4"/>
  <c r="G29" i="4"/>
  <c r="D29" i="4"/>
  <c r="F29" i="4" s="1"/>
  <c r="N29" i="4" s="1"/>
  <c r="M28" i="4"/>
  <c r="L28" i="4"/>
  <c r="K28" i="4"/>
  <c r="J28" i="4"/>
  <c r="G28" i="4"/>
  <c r="D28" i="4"/>
  <c r="E28" i="4" s="1"/>
  <c r="M27" i="4"/>
  <c r="L27" i="4"/>
  <c r="K27" i="4"/>
  <c r="J27" i="4"/>
  <c r="G27" i="4"/>
  <c r="D27" i="4"/>
  <c r="E27" i="4" s="1"/>
  <c r="M26" i="4"/>
  <c r="L26" i="4"/>
  <c r="K26" i="4"/>
  <c r="J26" i="4"/>
  <c r="G26" i="4"/>
  <c r="D26" i="4"/>
  <c r="E26" i="4" s="1"/>
  <c r="M25" i="4"/>
  <c r="L25" i="4"/>
  <c r="K25" i="4"/>
  <c r="J25" i="4"/>
  <c r="G25" i="4"/>
  <c r="D25" i="4"/>
  <c r="E25" i="4" s="1"/>
  <c r="M24" i="4"/>
  <c r="L24" i="4"/>
  <c r="K24" i="4"/>
  <c r="J24" i="4"/>
  <c r="G24" i="4"/>
  <c r="D24" i="4"/>
  <c r="F24" i="4" s="1"/>
  <c r="N24" i="4" s="1"/>
  <c r="M23" i="4"/>
  <c r="L23" i="4"/>
  <c r="K23" i="4"/>
  <c r="J23" i="4"/>
  <c r="G23" i="4"/>
  <c r="D23" i="4"/>
  <c r="F23" i="4" s="1"/>
  <c r="N23" i="4" s="1"/>
  <c r="M22" i="4"/>
  <c r="L22" i="4"/>
  <c r="K22" i="4"/>
  <c r="J22" i="4"/>
  <c r="G22" i="4"/>
  <c r="D22" i="4"/>
  <c r="E22" i="4" s="1"/>
  <c r="M21" i="4"/>
  <c r="L21" i="4"/>
  <c r="K21" i="4"/>
  <c r="J21" i="4"/>
  <c r="G21" i="4"/>
  <c r="D21" i="4"/>
  <c r="F21" i="4" s="1"/>
  <c r="N21" i="4" s="1"/>
  <c r="M20" i="4"/>
  <c r="L20" i="4"/>
  <c r="K20" i="4"/>
  <c r="J20" i="4"/>
  <c r="G20" i="4"/>
  <c r="D20" i="4"/>
  <c r="E20" i="4" s="1"/>
  <c r="M19" i="4"/>
  <c r="L19" i="4"/>
  <c r="K19" i="4"/>
  <c r="J19" i="4"/>
  <c r="G19" i="4"/>
  <c r="D19" i="4"/>
  <c r="F19" i="4" s="1"/>
  <c r="N19" i="4" s="1"/>
  <c r="M18" i="4"/>
  <c r="L18" i="4"/>
  <c r="K18" i="4"/>
  <c r="J18" i="4"/>
  <c r="G18" i="4"/>
  <c r="D18" i="4"/>
  <c r="F18" i="4" s="1"/>
  <c r="N18" i="4" s="1"/>
  <c r="M17" i="4"/>
  <c r="L17" i="4"/>
  <c r="K17" i="4"/>
  <c r="J17" i="4"/>
  <c r="G17" i="4"/>
  <c r="D17" i="4"/>
  <c r="F17" i="4" s="1"/>
  <c r="N17" i="4" s="1"/>
  <c r="M16" i="4"/>
  <c r="L16" i="4"/>
  <c r="K16" i="4"/>
  <c r="J16" i="4"/>
  <c r="G16" i="4"/>
  <c r="D16" i="4"/>
  <c r="F16" i="4" s="1"/>
  <c r="N16" i="4" s="1"/>
  <c r="M15" i="4"/>
  <c r="L15" i="4"/>
  <c r="K15" i="4"/>
  <c r="J15" i="4"/>
  <c r="G15" i="4"/>
  <c r="D15" i="4"/>
  <c r="F15" i="4" s="1"/>
  <c r="N15" i="4" s="1"/>
  <c r="M14" i="4"/>
  <c r="L14" i="4"/>
  <c r="K14" i="4"/>
  <c r="J14" i="4"/>
  <c r="G14" i="4"/>
  <c r="D14" i="4"/>
  <c r="F14" i="4" s="1"/>
  <c r="N14" i="4" s="1"/>
  <c r="M13" i="4"/>
  <c r="L13" i="4"/>
  <c r="K13" i="4"/>
  <c r="J13" i="4"/>
  <c r="G13" i="4"/>
  <c r="D13" i="4"/>
  <c r="F13" i="4" s="1"/>
  <c r="N13" i="4" s="1"/>
  <c r="M12" i="4"/>
  <c r="L12" i="4"/>
  <c r="K12" i="4"/>
  <c r="J12" i="4"/>
  <c r="G12" i="4"/>
  <c r="D12" i="4"/>
  <c r="F12" i="4" s="1"/>
  <c r="N12" i="4" s="1"/>
  <c r="M6" i="4"/>
  <c r="L6" i="4"/>
  <c r="K6" i="4"/>
  <c r="J6" i="4"/>
  <c r="G6" i="4"/>
  <c r="D6" i="4"/>
  <c r="E6" i="4" s="1"/>
  <c r="M5" i="4"/>
  <c r="L5" i="4"/>
  <c r="K5" i="4"/>
  <c r="J5" i="4"/>
  <c r="G5" i="4"/>
  <c r="D5" i="4"/>
  <c r="F5" i="4" s="1"/>
  <c r="N5" i="4" s="1"/>
  <c r="M4" i="4"/>
  <c r="L4" i="4"/>
  <c r="K4" i="4"/>
  <c r="J4" i="4"/>
  <c r="G4" i="4"/>
  <c r="D4" i="4"/>
  <c r="F4" i="4" s="1"/>
  <c r="N4" i="4" s="1"/>
  <c r="M3" i="4"/>
  <c r="L3" i="4"/>
  <c r="K3" i="4"/>
  <c r="J3" i="4"/>
  <c r="G3" i="4"/>
  <c r="D3" i="4"/>
  <c r="E3" i="4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K4" i="2"/>
  <c r="M4" i="2"/>
  <c r="K5" i="2"/>
  <c r="M5" i="2"/>
  <c r="K6" i="2"/>
  <c r="M6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K114" i="2"/>
  <c r="M114" i="2"/>
  <c r="K115" i="2"/>
  <c r="M115" i="2"/>
  <c r="K116" i="2"/>
  <c r="M116" i="2"/>
  <c r="K117" i="2"/>
  <c r="M117" i="2"/>
  <c r="K118" i="2"/>
  <c r="M118" i="2"/>
  <c r="K119" i="2"/>
  <c r="M119" i="2"/>
  <c r="K120" i="2"/>
  <c r="M120" i="2"/>
  <c r="K121" i="2"/>
  <c r="M121" i="2"/>
  <c r="K122" i="2"/>
  <c r="M122" i="2"/>
  <c r="K123" i="2"/>
  <c r="M123" i="2"/>
  <c r="K124" i="2"/>
  <c r="M124" i="2"/>
  <c r="K125" i="2"/>
  <c r="M125" i="2"/>
  <c r="K126" i="2"/>
  <c r="M126" i="2"/>
  <c r="K127" i="2"/>
  <c r="M127" i="2"/>
  <c r="K128" i="2"/>
  <c r="M128" i="2"/>
  <c r="K129" i="2"/>
  <c r="M129" i="2"/>
  <c r="K130" i="2"/>
  <c r="M130" i="2"/>
  <c r="K131" i="2"/>
  <c r="M131" i="2"/>
  <c r="K132" i="2"/>
  <c r="M132" i="2"/>
  <c r="K133" i="2"/>
  <c r="M133" i="2"/>
  <c r="K134" i="2"/>
  <c r="M134" i="2"/>
  <c r="K135" i="2"/>
  <c r="M135" i="2"/>
  <c r="K136" i="2"/>
  <c r="M136" i="2"/>
  <c r="K137" i="2"/>
  <c r="M137" i="2"/>
  <c r="K138" i="2"/>
  <c r="M138" i="2"/>
  <c r="K139" i="2"/>
  <c r="M139" i="2"/>
  <c r="K140" i="2"/>
  <c r="M140" i="2"/>
  <c r="K141" i="2"/>
  <c r="M141" i="2"/>
  <c r="K142" i="2"/>
  <c r="M142" i="2"/>
  <c r="K143" i="2"/>
  <c r="M143" i="2"/>
  <c r="K144" i="2"/>
  <c r="M144" i="2"/>
  <c r="K145" i="2"/>
  <c r="M145" i="2"/>
  <c r="K146" i="2"/>
  <c r="M146" i="2"/>
  <c r="K147" i="2"/>
  <c r="M147" i="2"/>
  <c r="K148" i="2"/>
  <c r="M148" i="2"/>
  <c r="K149" i="2"/>
  <c r="M149" i="2"/>
  <c r="K150" i="2"/>
  <c r="M150" i="2"/>
  <c r="K151" i="2"/>
  <c r="M151" i="2"/>
  <c r="K152" i="2"/>
  <c r="M152" i="2"/>
  <c r="K153" i="2"/>
  <c r="M153" i="2"/>
  <c r="K154" i="2"/>
  <c r="M154" i="2"/>
  <c r="K155" i="2"/>
  <c r="M155" i="2"/>
  <c r="K156" i="2"/>
  <c r="M156" i="2"/>
  <c r="K157" i="2"/>
  <c r="M157" i="2"/>
  <c r="K158" i="2"/>
  <c r="M158" i="2"/>
  <c r="K159" i="2"/>
  <c r="M159" i="2"/>
  <c r="K160" i="2"/>
  <c r="M160" i="2"/>
  <c r="K161" i="2"/>
  <c r="M161" i="2"/>
  <c r="K162" i="2"/>
  <c r="M162" i="2"/>
  <c r="K163" i="2"/>
  <c r="M163" i="2"/>
  <c r="K164" i="2"/>
  <c r="M164" i="2"/>
  <c r="K165" i="2"/>
  <c r="M165" i="2"/>
  <c r="K166" i="2"/>
  <c r="M166" i="2"/>
  <c r="K167" i="2"/>
  <c r="M167" i="2"/>
  <c r="K168" i="2"/>
  <c r="M168" i="2"/>
  <c r="K169" i="2"/>
  <c r="M169" i="2"/>
  <c r="K170" i="2"/>
  <c r="M170" i="2"/>
  <c r="K171" i="2"/>
  <c r="M171" i="2"/>
  <c r="K172" i="2"/>
  <c r="M172" i="2"/>
  <c r="K173" i="2"/>
  <c r="M173" i="2"/>
  <c r="K174" i="2"/>
  <c r="M174" i="2"/>
  <c r="K175" i="2"/>
  <c r="M175" i="2"/>
  <c r="K176" i="2"/>
  <c r="M176" i="2"/>
  <c r="K177" i="2"/>
  <c r="M177" i="2"/>
  <c r="K178" i="2"/>
  <c r="M178" i="2"/>
  <c r="K179" i="2"/>
  <c r="M179" i="2"/>
  <c r="K180" i="2"/>
  <c r="M180" i="2"/>
  <c r="K181" i="2"/>
  <c r="M181" i="2"/>
  <c r="K182" i="2"/>
  <c r="M182" i="2"/>
  <c r="K183" i="2"/>
  <c r="M183" i="2"/>
  <c r="K184" i="2"/>
  <c r="M184" i="2"/>
  <c r="K185" i="2"/>
  <c r="M185" i="2"/>
  <c r="K186" i="2"/>
  <c r="M186" i="2"/>
  <c r="K187" i="2"/>
  <c r="M187" i="2"/>
  <c r="K188" i="2"/>
  <c r="M188" i="2"/>
  <c r="K189" i="2"/>
  <c r="M189" i="2"/>
  <c r="K190" i="2"/>
  <c r="M190" i="2"/>
  <c r="K191" i="2"/>
  <c r="M191" i="2"/>
  <c r="K192" i="2"/>
  <c r="M192" i="2"/>
  <c r="K193" i="2"/>
  <c r="M193" i="2"/>
  <c r="K194" i="2"/>
  <c r="M194" i="2"/>
  <c r="K195" i="2"/>
  <c r="M195" i="2"/>
  <c r="K196" i="2"/>
  <c r="M196" i="2"/>
  <c r="K197" i="2"/>
  <c r="M197" i="2"/>
  <c r="K198" i="2"/>
  <c r="M198" i="2"/>
  <c r="K199" i="2"/>
  <c r="M199" i="2"/>
  <c r="K200" i="2"/>
  <c r="M200" i="2"/>
  <c r="K201" i="2"/>
  <c r="M201" i="2"/>
  <c r="K202" i="2"/>
  <c r="M202" i="2"/>
  <c r="K203" i="2"/>
  <c r="M203" i="2"/>
  <c r="K204" i="2"/>
  <c r="M204" i="2"/>
  <c r="K205" i="2"/>
  <c r="M205" i="2"/>
  <c r="K206" i="2"/>
  <c r="M206" i="2"/>
  <c r="K207" i="2"/>
  <c r="M207" i="2"/>
  <c r="K208" i="2"/>
  <c r="M208" i="2"/>
  <c r="K209" i="2"/>
  <c r="M209" i="2"/>
  <c r="K210" i="2"/>
  <c r="M210" i="2"/>
  <c r="K211" i="2"/>
  <c r="M211" i="2"/>
  <c r="K212" i="2"/>
  <c r="M212" i="2"/>
  <c r="K213" i="2"/>
  <c r="M213" i="2"/>
  <c r="K214" i="2"/>
  <c r="M214" i="2"/>
  <c r="K215" i="2"/>
  <c r="M215" i="2"/>
  <c r="K216" i="2"/>
  <c r="M216" i="2"/>
  <c r="K217" i="2"/>
  <c r="M217" i="2"/>
  <c r="K218" i="2"/>
  <c r="M218" i="2"/>
  <c r="K219" i="2"/>
  <c r="M219" i="2"/>
  <c r="K220" i="2"/>
  <c r="M220" i="2"/>
  <c r="K221" i="2"/>
  <c r="M221" i="2"/>
  <c r="K222" i="2"/>
  <c r="M222" i="2"/>
  <c r="K223" i="2"/>
  <c r="M223" i="2"/>
  <c r="K224" i="2"/>
  <c r="M224" i="2"/>
  <c r="K225" i="2"/>
  <c r="M225" i="2"/>
  <c r="K226" i="2"/>
  <c r="M226" i="2"/>
  <c r="K227" i="2"/>
  <c r="M227" i="2"/>
  <c r="K228" i="2"/>
  <c r="M228" i="2"/>
  <c r="K229" i="2"/>
  <c r="M229" i="2"/>
  <c r="K230" i="2"/>
  <c r="M230" i="2"/>
  <c r="K231" i="2"/>
  <c r="M231" i="2"/>
  <c r="K232" i="2"/>
  <c r="M232" i="2"/>
  <c r="K233" i="2"/>
  <c r="M233" i="2"/>
  <c r="K234" i="2"/>
  <c r="M234" i="2"/>
  <c r="K235" i="2"/>
  <c r="M235" i="2"/>
  <c r="K236" i="2"/>
  <c r="M236" i="2"/>
  <c r="K237" i="2"/>
  <c r="M237" i="2"/>
  <c r="K238" i="2"/>
  <c r="M238" i="2"/>
  <c r="K239" i="2"/>
  <c r="M239" i="2"/>
  <c r="D4" i="2"/>
  <c r="F4" i="2" s="1"/>
  <c r="N4" i="2" s="1"/>
  <c r="E4" i="2"/>
  <c r="G4" i="2"/>
  <c r="D5" i="2"/>
  <c r="E5" i="2" s="1"/>
  <c r="G5" i="2"/>
  <c r="D6" i="2"/>
  <c r="E6" i="2" s="1"/>
  <c r="G6" i="2"/>
  <c r="D7" i="2"/>
  <c r="E7" i="2" s="1"/>
  <c r="G7" i="2"/>
  <c r="D8" i="2"/>
  <c r="E8" i="2" s="1"/>
  <c r="G8" i="2"/>
  <c r="D9" i="2"/>
  <c r="E9" i="2" s="1"/>
  <c r="G9" i="2"/>
  <c r="D10" i="2"/>
  <c r="F10" i="2" s="1"/>
  <c r="N10" i="2" s="1"/>
  <c r="G10" i="2"/>
  <c r="D11" i="2"/>
  <c r="E11" i="2" s="1"/>
  <c r="G11" i="2"/>
  <c r="D12" i="2"/>
  <c r="F12" i="2" s="1"/>
  <c r="N12" i="2" s="1"/>
  <c r="E12" i="2"/>
  <c r="G12" i="2"/>
  <c r="D13" i="2"/>
  <c r="E13" i="2" s="1"/>
  <c r="G13" i="2"/>
  <c r="D14" i="2"/>
  <c r="E14" i="2" s="1"/>
  <c r="G14" i="2"/>
  <c r="D15" i="2"/>
  <c r="E15" i="2" s="1"/>
  <c r="G15" i="2"/>
  <c r="D16" i="2"/>
  <c r="E16" i="2" s="1"/>
  <c r="G16" i="2"/>
  <c r="D17" i="2"/>
  <c r="E17" i="2" s="1"/>
  <c r="G17" i="2"/>
  <c r="D18" i="2"/>
  <c r="F18" i="2" s="1"/>
  <c r="N18" i="2" s="1"/>
  <c r="E18" i="2"/>
  <c r="G18" i="2"/>
  <c r="D19" i="2"/>
  <c r="E19" i="2" s="1"/>
  <c r="G19" i="2"/>
  <c r="D20" i="2"/>
  <c r="E20" i="2" s="1"/>
  <c r="G20" i="2"/>
  <c r="D21" i="2"/>
  <c r="E21" i="2" s="1"/>
  <c r="F21" i="2"/>
  <c r="N21" i="2" s="1"/>
  <c r="G21" i="2"/>
  <c r="D22" i="2"/>
  <c r="E22" i="2" s="1"/>
  <c r="G22" i="2"/>
  <c r="D23" i="2"/>
  <c r="E23" i="2" s="1"/>
  <c r="G23" i="2"/>
  <c r="D24" i="2"/>
  <c r="E24" i="2" s="1"/>
  <c r="G24" i="2"/>
  <c r="D25" i="2"/>
  <c r="E25" i="2" s="1"/>
  <c r="G25" i="2"/>
  <c r="D26" i="2"/>
  <c r="F26" i="2" s="1"/>
  <c r="N26" i="2" s="1"/>
  <c r="G26" i="2"/>
  <c r="D27" i="2"/>
  <c r="E27" i="2" s="1"/>
  <c r="G27" i="2"/>
  <c r="D28" i="2"/>
  <c r="F28" i="2" s="1"/>
  <c r="N28" i="2" s="1"/>
  <c r="E28" i="2"/>
  <c r="G28" i="2"/>
  <c r="D29" i="2"/>
  <c r="E29" i="2" s="1"/>
  <c r="G29" i="2"/>
  <c r="D30" i="2"/>
  <c r="E30" i="2" s="1"/>
  <c r="G30" i="2"/>
  <c r="D31" i="2"/>
  <c r="E31" i="2" s="1"/>
  <c r="G31" i="2"/>
  <c r="D32" i="2"/>
  <c r="E32" i="2" s="1"/>
  <c r="G32" i="2"/>
  <c r="D33" i="2"/>
  <c r="E33" i="2" s="1"/>
  <c r="G33" i="2"/>
  <c r="D34" i="2"/>
  <c r="F34" i="2" s="1"/>
  <c r="N34" i="2" s="1"/>
  <c r="G34" i="2"/>
  <c r="D35" i="2"/>
  <c r="E35" i="2" s="1"/>
  <c r="G35" i="2"/>
  <c r="D36" i="2"/>
  <c r="E36" i="2" s="1"/>
  <c r="G36" i="2"/>
  <c r="D37" i="2"/>
  <c r="E37" i="2" s="1"/>
  <c r="G37" i="2"/>
  <c r="D38" i="2"/>
  <c r="E38" i="2" s="1"/>
  <c r="G38" i="2"/>
  <c r="D39" i="2"/>
  <c r="E39" i="2" s="1"/>
  <c r="G39" i="2"/>
  <c r="D40" i="2"/>
  <c r="F40" i="2" s="1"/>
  <c r="N40" i="2" s="1"/>
  <c r="G40" i="2"/>
  <c r="D41" i="2"/>
  <c r="E41" i="2" s="1"/>
  <c r="G41" i="2"/>
  <c r="D42" i="2"/>
  <c r="E42" i="2" s="1"/>
  <c r="F42" i="2"/>
  <c r="N42" i="2" s="1"/>
  <c r="G42" i="2"/>
  <c r="D43" i="2"/>
  <c r="E43" i="2" s="1"/>
  <c r="G43" i="2"/>
  <c r="D44" i="2"/>
  <c r="F44" i="2" s="1"/>
  <c r="N44" i="2" s="1"/>
  <c r="G44" i="2"/>
  <c r="D45" i="2"/>
  <c r="G45" i="2"/>
  <c r="D46" i="2"/>
  <c r="E46" i="2" s="1"/>
  <c r="G46" i="2"/>
  <c r="D47" i="2"/>
  <c r="E47" i="2" s="1"/>
  <c r="G47" i="2"/>
  <c r="D48" i="2"/>
  <c r="F48" i="2" s="1"/>
  <c r="N48" i="2" s="1"/>
  <c r="G48" i="2"/>
  <c r="D49" i="2"/>
  <c r="E49" i="2" s="1"/>
  <c r="G49" i="2"/>
  <c r="D50" i="2"/>
  <c r="F50" i="2" s="1"/>
  <c r="N50" i="2" s="1"/>
  <c r="G50" i="2"/>
  <c r="D51" i="2"/>
  <c r="E51" i="2" s="1"/>
  <c r="F51" i="2"/>
  <c r="N51" i="2" s="1"/>
  <c r="G51" i="2"/>
  <c r="D52" i="2"/>
  <c r="E52" i="2" s="1"/>
  <c r="G52" i="2"/>
  <c r="D53" i="2"/>
  <c r="E53" i="2" s="1"/>
  <c r="G53" i="2"/>
  <c r="D54" i="2"/>
  <c r="E54" i="2" s="1"/>
  <c r="G54" i="2"/>
  <c r="D55" i="2"/>
  <c r="E55" i="2" s="1"/>
  <c r="G55" i="2"/>
  <c r="D56" i="2"/>
  <c r="F56" i="2" s="1"/>
  <c r="N56" i="2" s="1"/>
  <c r="G56" i="2"/>
  <c r="D57" i="2"/>
  <c r="E57" i="2" s="1"/>
  <c r="G57" i="2"/>
  <c r="D58" i="2"/>
  <c r="E58" i="2" s="1"/>
  <c r="G58" i="2"/>
  <c r="D59" i="2"/>
  <c r="E59" i="2" s="1"/>
  <c r="G59" i="2"/>
  <c r="D60" i="2"/>
  <c r="F60" i="2" s="1"/>
  <c r="N60" i="2" s="1"/>
  <c r="G60" i="2"/>
  <c r="D61" i="2"/>
  <c r="G61" i="2"/>
  <c r="D62" i="2"/>
  <c r="E62" i="2" s="1"/>
  <c r="G62" i="2"/>
  <c r="D63" i="2"/>
  <c r="E63" i="2" s="1"/>
  <c r="G63" i="2"/>
  <c r="D64" i="2"/>
  <c r="E64" i="2" s="1"/>
  <c r="G64" i="2"/>
  <c r="D65" i="2"/>
  <c r="E65" i="2" s="1"/>
  <c r="G65" i="2"/>
  <c r="D66" i="2"/>
  <c r="F66" i="2" s="1"/>
  <c r="N66" i="2" s="1"/>
  <c r="E66" i="2"/>
  <c r="G66" i="2"/>
  <c r="D67" i="2"/>
  <c r="E67" i="2" s="1"/>
  <c r="G67" i="2"/>
  <c r="D68" i="2"/>
  <c r="F68" i="2" s="1"/>
  <c r="N68" i="2" s="1"/>
  <c r="G68" i="2"/>
  <c r="D69" i="2"/>
  <c r="E69" i="2" s="1"/>
  <c r="G69" i="2"/>
  <c r="D70" i="2"/>
  <c r="E70" i="2" s="1"/>
  <c r="G70" i="2"/>
  <c r="D71" i="2"/>
  <c r="E71" i="2" s="1"/>
  <c r="G71" i="2"/>
  <c r="D72" i="2"/>
  <c r="F72" i="2" s="1"/>
  <c r="N72" i="2" s="1"/>
  <c r="G72" i="2"/>
  <c r="D73" i="2"/>
  <c r="E73" i="2" s="1"/>
  <c r="G73" i="2"/>
  <c r="D74" i="2"/>
  <c r="E74" i="2"/>
  <c r="F74" i="2"/>
  <c r="N74" i="2" s="1"/>
  <c r="G74" i="2"/>
  <c r="D75" i="2"/>
  <c r="G75" i="2"/>
  <c r="D76" i="2"/>
  <c r="E76" i="2" s="1"/>
  <c r="G76" i="2"/>
  <c r="D77" i="2"/>
  <c r="E77" i="2" s="1"/>
  <c r="G77" i="2"/>
  <c r="D78" i="2"/>
  <c r="F78" i="2" s="1"/>
  <c r="N78" i="2" s="1"/>
  <c r="E78" i="2"/>
  <c r="G78" i="2"/>
  <c r="D79" i="2"/>
  <c r="E79" i="2" s="1"/>
  <c r="G79" i="2"/>
  <c r="D80" i="2"/>
  <c r="E80" i="2" s="1"/>
  <c r="G80" i="2"/>
  <c r="D81" i="2"/>
  <c r="E81" i="2" s="1"/>
  <c r="G81" i="2"/>
  <c r="D82" i="2"/>
  <c r="E82" i="2" s="1"/>
  <c r="G82" i="2"/>
  <c r="D83" i="2"/>
  <c r="E83" i="2" s="1"/>
  <c r="G83" i="2"/>
  <c r="D84" i="2"/>
  <c r="F84" i="2" s="1"/>
  <c r="N84" i="2" s="1"/>
  <c r="G84" i="2"/>
  <c r="D85" i="2"/>
  <c r="E85" i="2" s="1"/>
  <c r="F85" i="2"/>
  <c r="N85" i="2" s="1"/>
  <c r="G85" i="2"/>
  <c r="D86" i="2"/>
  <c r="E86" i="2" s="1"/>
  <c r="G86" i="2"/>
  <c r="D87" i="2"/>
  <c r="G87" i="2"/>
  <c r="D88" i="2"/>
  <c r="E88" i="2" s="1"/>
  <c r="G88" i="2"/>
  <c r="D89" i="2"/>
  <c r="E89" i="2" s="1"/>
  <c r="G89" i="2"/>
  <c r="D90" i="2"/>
  <c r="E90" i="2" s="1"/>
  <c r="G90" i="2"/>
  <c r="D91" i="2"/>
  <c r="G91" i="2"/>
  <c r="D92" i="2"/>
  <c r="F92" i="2" s="1"/>
  <c r="N92" i="2" s="1"/>
  <c r="G92" i="2"/>
  <c r="D93" i="2"/>
  <c r="E93" i="2" s="1"/>
  <c r="G93" i="2"/>
  <c r="D94" i="2"/>
  <c r="G94" i="2"/>
  <c r="D95" i="2"/>
  <c r="E95" i="2" s="1"/>
  <c r="G95" i="2"/>
  <c r="D96" i="2"/>
  <c r="F96" i="2" s="1"/>
  <c r="N96" i="2" s="1"/>
  <c r="G96" i="2"/>
  <c r="D97" i="2"/>
  <c r="E97" i="2" s="1"/>
  <c r="G97" i="2"/>
  <c r="D98" i="2"/>
  <c r="E98" i="2" s="1"/>
  <c r="G98" i="2"/>
  <c r="D99" i="2"/>
  <c r="E99" i="2" s="1"/>
  <c r="G99" i="2"/>
  <c r="D100" i="2"/>
  <c r="F100" i="2" s="1"/>
  <c r="N100" i="2" s="1"/>
  <c r="G100" i="2"/>
  <c r="D101" i="2"/>
  <c r="E101" i="2" s="1"/>
  <c r="G101" i="2"/>
  <c r="D102" i="2"/>
  <c r="F102" i="2" s="1"/>
  <c r="N102" i="2" s="1"/>
  <c r="E102" i="2"/>
  <c r="G102" i="2"/>
  <c r="D103" i="2"/>
  <c r="G103" i="2"/>
  <c r="D104" i="2"/>
  <c r="E104" i="2" s="1"/>
  <c r="G104" i="2"/>
  <c r="D105" i="2"/>
  <c r="E105" i="2" s="1"/>
  <c r="G105" i="2"/>
  <c r="D106" i="2"/>
  <c r="F106" i="2" s="1"/>
  <c r="N106" i="2" s="1"/>
  <c r="G106" i="2"/>
  <c r="D107" i="2"/>
  <c r="G107" i="2"/>
  <c r="D108" i="2"/>
  <c r="E108" i="2" s="1"/>
  <c r="G108" i="2"/>
  <c r="D109" i="2"/>
  <c r="E109" i="2" s="1"/>
  <c r="G109" i="2"/>
  <c r="D110" i="2"/>
  <c r="G110" i="2"/>
  <c r="D111" i="2"/>
  <c r="E111" i="2" s="1"/>
  <c r="G111" i="2"/>
  <c r="D112" i="2"/>
  <c r="F112" i="2" s="1"/>
  <c r="N112" i="2" s="1"/>
  <c r="G112" i="2"/>
  <c r="D113" i="2"/>
  <c r="E113" i="2" s="1"/>
  <c r="G113" i="2"/>
  <c r="D114" i="2"/>
  <c r="E114" i="2" s="1"/>
  <c r="G114" i="2"/>
  <c r="D115" i="2"/>
  <c r="E115" i="2" s="1"/>
  <c r="G115" i="2"/>
  <c r="D116" i="2"/>
  <c r="F116" i="2" s="1"/>
  <c r="N116" i="2" s="1"/>
  <c r="G116" i="2"/>
  <c r="D117" i="2"/>
  <c r="E117" i="2" s="1"/>
  <c r="G117" i="2"/>
  <c r="D118" i="2"/>
  <c r="E118" i="2" s="1"/>
  <c r="G118" i="2"/>
  <c r="D119" i="2"/>
  <c r="G119" i="2"/>
  <c r="D120" i="2"/>
  <c r="E120" i="2" s="1"/>
  <c r="G120" i="2"/>
  <c r="D121" i="2"/>
  <c r="E121" i="2" s="1"/>
  <c r="G121" i="2"/>
  <c r="D122" i="2"/>
  <c r="E122" i="2" s="1"/>
  <c r="G122" i="2"/>
  <c r="D123" i="2"/>
  <c r="G123" i="2"/>
  <c r="D124" i="2"/>
  <c r="F124" i="2" s="1"/>
  <c r="N124" i="2" s="1"/>
  <c r="G124" i="2"/>
  <c r="D125" i="2"/>
  <c r="E125" i="2" s="1"/>
  <c r="G125" i="2"/>
  <c r="D126" i="2"/>
  <c r="G126" i="2"/>
  <c r="D127" i="2"/>
  <c r="E127" i="2" s="1"/>
  <c r="G127" i="2"/>
  <c r="D128" i="2"/>
  <c r="F128" i="2" s="1"/>
  <c r="N128" i="2" s="1"/>
  <c r="G128" i="2"/>
  <c r="D129" i="2"/>
  <c r="E129" i="2" s="1"/>
  <c r="G129" i="2"/>
  <c r="D130" i="2"/>
  <c r="E130" i="2" s="1"/>
  <c r="G130" i="2"/>
  <c r="D131" i="2"/>
  <c r="E131" i="2" s="1"/>
  <c r="G131" i="2"/>
  <c r="D132" i="2"/>
  <c r="F132" i="2" s="1"/>
  <c r="N132" i="2" s="1"/>
  <c r="G132" i="2"/>
  <c r="D133" i="2"/>
  <c r="E133" i="2" s="1"/>
  <c r="G133" i="2"/>
  <c r="D134" i="2"/>
  <c r="F134" i="2" s="1"/>
  <c r="N134" i="2" s="1"/>
  <c r="G134" i="2"/>
  <c r="D135" i="2"/>
  <c r="G135" i="2"/>
  <c r="D136" i="2"/>
  <c r="F136" i="2" s="1"/>
  <c r="N136" i="2" s="1"/>
  <c r="G136" i="2"/>
  <c r="D137" i="2"/>
  <c r="E137" i="2" s="1"/>
  <c r="G137" i="2"/>
  <c r="D138" i="2"/>
  <c r="E138" i="2" s="1"/>
  <c r="G138" i="2"/>
  <c r="D139" i="2"/>
  <c r="G139" i="2"/>
  <c r="D140" i="2"/>
  <c r="E140" i="2" s="1"/>
  <c r="G140" i="2"/>
  <c r="D141" i="2"/>
  <c r="E141" i="2" s="1"/>
  <c r="G141" i="2"/>
  <c r="D142" i="2"/>
  <c r="G142" i="2"/>
  <c r="D143" i="2"/>
  <c r="E143" i="2" s="1"/>
  <c r="G143" i="2"/>
  <c r="D144" i="2"/>
  <c r="F144" i="2" s="1"/>
  <c r="N144" i="2" s="1"/>
  <c r="G144" i="2"/>
  <c r="D145" i="2"/>
  <c r="E145" i="2" s="1"/>
  <c r="F145" i="2"/>
  <c r="N145" i="2" s="1"/>
  <c r="G145" i="2"/>
  <c r="D146" i="2"/>
  <c r="E146" i="2" s="1"/>
  <c r="G146" i="2"/>
  <c r="D147" i="2"/>
  <c r="E147" i="2" s="1"/>
  <c r="G147" i="2"/>
  <c r="D148" i="2"/>
  <c r="F148" i="2" s="1"/>
  <c r="N148" i="2" s="1"/>
  <c r="G148" i="2"/>
  <c r="D149" i="2"/>
  <c r="E149" i="2" s="1"/>
  <c r="G149" i="2"/>
  <c r="D150" i="2"/>
  <c r="E150" i="2" s="1"/>
  <c r="G150" i="2"/>
  <c r="D151" i="2"/>
  <c r="G151" i="2"/>
  <c r="D152" i="2"/>
  <c r="E152" i="2" s="1"/>
  <c r="G152" i="2"/>
  <c r="D153" i="2"/>
  <c r="E153" i="2" s="1"/>
  <c r="G153" i="2"/>
  <c r="D154" i="2"/>
  <c r="E154" i="2" s="1"/>
  <c r="G154" i="2"/>
  <c r="D155" i="2"/>
  <c r="G155" i="2"/>
  <c r="D156" i="2"/>
  <c r="E156" i="2" s="1"/>
  <c r="G156" i="2"/>
  <c r="D157" i="2"/>
  <c r="E157" i="2" s="1"/>
  <c r="G157" i="2"/>
  <c r="D158" i="2"/>
  <c r="G158" i="2"/>
  <c r="D159" i="2"/>
  <c r="E159" i="2" s="1"/>
  <c r="G159" i="2"/>
  <c r="D160" i="2"/>
  <c r="F160" i="2" s="1"/>
  <c r="N160" i="2" s="1"/>
  <c r="G160" i="2"/>
  <c r="D161" i="2"/>
  <c r="E161" i="2" s="1"/>
  <c r="G161" i="2"/>
  <c r="D162" i="2"/>
  <c r="E162" i="2" s="1"/>
  <c r="G162" i="2"/>
  <c r="D163" i="2"/>
  <c r="E163" i="2" s="1"/>
  <c r="G163" i="2"/>
  <c r="D164" i="2"/>
  <c r="F164" i="2" s="1"/>
  <c r="N164" i="2" s="1"/>
  <c r="G164" i="2"/>
  <c r="D165" i="2"/>
  <c r="E165" i="2" s="1"/>
  <c r="G165" i="2"/>
  <c r="D166" i="2"/>
  <c r="E166" i="2" s="1"/>
  <c r="G166" i="2"/>
  <c r="D167" i="2"/>
  <c r="G167" i="2"/>
  <c r="D168" i="2"/>
  <c r="F168" i="2" s="1"/>
  <c r="N168" i="2" s="1"/>
  <c r="G168" i="2"/>
  <c r="D169" i="2"/>
  <c r="E169" i="2" s="1"/>
  <c r="G169" i="2"/>
  <c r="D170" i="2"/>
  <c r="E170" i="2" s="1"/>
  <c r="G170" i="2"/>
  <c r="D171" i="2"/>
  <c r="G171" i="2"/>
  <c r="D172" i="2"/>
  <c r="E172" i="2" s="1"/>
  <c r="G172" i="2"/>
  <c r="D173" i="2"/>
  <c r="E173" i="2" s="1"/>
  <c r="G173" i="2"/>
  <c r="D174" i="2"/>
  <c r="G174" i="2"/>
  <c r="D175" i="2"/>
  <c r="E175" i="2" s="1"/>
  <c r="G175" i="2"/>
  <c r="D176" i="2"/>
  <c r="G176" i="2"/>
  <c r="D177" i="2"/>
  <c r="E177" i="2" s="1"/>
  <c r="G177" i="2"/>
  <c r="D178" i="2"/>
  <c r="G178" i="2"/>
  <c r="D179" i="2"/>
  <c r="E179" i="2" s="1"/>
  <c r="G179" i="2"/>
  <c r="D180" i="2"/>
  <c r="G180" i="2"/>
  <c r="D181" i="2"/>
  <c r="F181" i="2" s="1"/>
  <c r="N181" i="2" s="1"/>
  <c r="G181" i="2"/>
  <c r="D182" i="2"/>
  <c r="G182" i="2"/>
  <c r="D183" i="2"/>
  <c r="E183" i="2" s="1"/>
  <c r="G183" i="2"/>
  <c r="D184" i="2"/>
  <c r="G184" i="2"/>
  <c r="D185" i="2"/>
  <c r="E185" i="2" s="1"/>
  <c r="G185" i="2"/>
  <c r="D186" i="2"/>
  <c r="G186" i="2"/>
  <c r="D187" i="2"/>
  <c r="F187" i="2" s="1"/>
  <c r="N187" i="2" s="1"/>
  <c r="G187" i="2"/>
  <c r="D188" i="2"/>
  <c r="G188" i="2"/>
  <c r="D189" i="2"/>
  <c r="F189" i="2" s="1"/>
  <c r="N189" i="2" s="1"/>
  <c r="G189" i="2"/>
  <c r="D190" i="2"/>
  <c r="G190" i="2"/>
  <c r="D191" i="2"/>
  <c r="E191" i="2" s="1"/>
  <c r="G191" i="2"/>
  <c r="D192" i="2"/>
  <c r="G192" i="2"/>
  <c r="D193" i="2"/>
  <c r="E193" i="2" s="1"/>
  <c r="G193" i="2"/>
  <c r="D194" i="2"/>
  <c r="G194" i="2"/>
  <c r="D195" i="2"/>
  <c r="E195" i="2" s="1"/>
  <c r="G195" i="2"/>
  <c r="D196" i="2"/>
  <c r="G196" i="2"/>
  <c r="D197" i="2"/>
  <c r="F197" i="2" s="1"/>
  <c r="N197" i="2" s="1"/>
  <c r="E197" i="2"/>
  <c r="G197" i="2"/>
  <c r="D198" i="2"/>
  <c r="G198" i="2"/>
  <c r="D199" i="2"/>
  <c r="F199" i="2" s="1"/>
  <c r="N199" i="2" s="1"/>
  <c r="G199" i="2"/>
  <c r="D200" i="2"/>
  <c r="G200" i="2"/>
  <c r="D201" i="2"/>
  <c r="E201" i="2" s="1"/>
  <c r="G201" i="2"/>
  <c r="D202" i="2"/>
  <c r="G202" i="2"/>
  <c r="D203" i="2"/>
  <c r="E203" i="2" s="1"/>
  <c r="G203" i="2"/>
  <c r="D204" i="2"/>
  <c r="G204" i="2"/>
  <c r="D205" i="2"/>
  <c r="F205" i="2" s="1"/>
  <c r="N205" i="2" s="1"/>
  <c r="G205" i="2"/>
  <c r="D206" i="2"/>
  <c r="G206" i="2"/>
  <c r="D207" i="2"/>
  <c r="E207" i="2" s="1"/>
  <c r="G207" i="2"/>
  <c r="D208" i="2"/>
  <c r="G208" i="2"/>
  <c r="D209" i="2"/>
  <c r="E209" i="2" s="1"/>
  <c r="G209" i="2"/>
  <c r="D210" i="2"/>
  <c r="G210" i="2"/>
  <c r="D211" i="2"/>
  <c r="F211" i="2" s="1"/>
  <c r="N211" i="2" s="1"/>
  <c r="G211" i="2"/>
  <c r="D212" i="2"/>
  <c r="G212" i="2"/>
  <c r="D213" i="2"/>
  <c r="F213" i="2" s="1"/>
  <c r="N213" i="2" s="1"/>
  <c r="G213" i="2"/>
  <c r="D214" i="2"/>
  <c r="G214" i="2"/>
  <c r="D215" i="2"/>
  <c r="E215" i="2" s="1"/>
  <c r="G215" i="2"/>
  <c r="D216" i="2"/>
  <c r="G216" i="2"/>
  <c r="D217" i="2"/>
  <c r="E217" i="2" s="1"/>
  <c r="G217" i="2"/>
  <c r="D218" i="2"/>
  <c r="G218" i="2"/>
  <c r="D219" i="2"/>
  <c r="F219" i="2" s="1"/>
  <c r="N219" i="2" s="1"/>
  <c r="G219" i="2"/>
  <c r="D220" i="2"/>
  <c r="G220" i="2"/>
  <c r="D221" i="2"/>
  <c r="F221" i="2" s="1"/>
  <c r="N221" i="2" s="1"/>
  <c r="G221" i="2"/>
  <c r="D222" i="2"/>
  <c r="G222" i="2"/>
  <c r="D223" i="2"/>
  <c r="F223" i="2" s="1"/>
  <c r="N223" i="2" s="1"/>
  <c r="G223" i="2"/>
  <c r="D224" i="2"/>
  <c r="G224" i="2"/>
  <c r="D225" i="2"/>
  <c r="E225" i="2" s="1"/>
  <c r="G225" i="2"/>
  <c r="D226" i="2"/>
  <c r="G226" i="2"/>
  <c r="D227" i="2"/>
  <c r="E227" i="2" s="1"/>
  <c r="G227" i="2"/>
  <c r="D228" i="2"/>
  <c r="G228" i="2"/>
  <c r="D229" i="2"/>
  <c r="E229" i="2" s="1"/>
  <c r="G229" i="2"/>
  <c r="D230" i="2"/>
  <c r="G230" i="2"/>
  <c r="D231" i="2"/>
  <c r="E231" i="2" s="1"/>
  <c r="G231" i="2"/>
  <c r="D232" i="2"/>
  <c r="G232" i="2"/>
  <c r="D233" i="2"/>
  <c r="E233" i="2" s="1"/>
  <c r="G233" i="2"/>
  <c r="D234" i="2"/>
  <c r="G234" i="2"/>
  <c r="D235" i="2"/>
  <c r="F235" i="2" s="1"/>
  <c r="N235" i="2" s="1"/>
  <c r="G235" i="2"/>
  <c r="D236" i="2"/>
  <c r="G236" i="2"/>
  <c r="D237" i="2"/>
  <c r="F237" i="2" s="1"/>
  <c r="N237" i="2" s="1"/>
  <c r="G237" i="2"/>
  <c r="D238" i="2"/>
  <c r="G238" i="2"/>
  <c r="D239" i="2"/>
  <c r="E239" i="2" s="1"/>
  <c r="G239" i="2"/>
  <c r="M3" i="2"/>
  <c r="K3" i="2"/>
  <c r="G3" i="2"/>
  <c r="D3" i="2"/>
  <c r="F3" i="2" s="1"/>
  <c r="N3" i="2" s="1"/>
  <c r="O34" i="1"/>
  <c r="N34" i="1"/>
  <c r="M34" i="1"/>
  <c r="L34" i="1"/>
  <c r="E34" i="1"/>
  <c r="I34" i="1" s="1"/>
  <c r="D34" i="1"/>
  <c r="F34" i="1" s="1"/>
  <c r="O33" i="1"/>
  <c r="N33" i="1"/>
  <c r="M33" i="1"/>
  <c r="L33" i="1"/>
  <c r="E33" i="1"/>
  <c r="I33" i="1" s="1"/>
  <c r="D33" i="1"/>
  <c r="F33" i="1" s="1"/>
  <c r="O32" i="1"/>
  <c r="N32" i="1"/>
  <c r="M32" i="1"/>
  <c r="L32" i="1"/>
  <c r="E32" i="1"/>
  <c r="I32" i="1" s="1"/>
  <c r="D32" i="1"/>
  <c r="G32" i="1" s="1"/>
  <c r="P32" i="1" s="1"/>
  <c r="O31" i="1"/>
  <c r="N31" i="1"/>
  <c r="M31" i="1"/>
  <c r="L31" i="1"/>
  <c r="E31" i="1"/>
  <c r="I31" i="1" s="1"/>
  <c r="D31" i="1"/>
  <c r="G31" i="1" s="1"/>
  <c r="P31" i="1" s="1"/>
  <c r="O30" i="1"/>
  <c r="N30" i="1"/>
  <c r="M30" i="1"/>
  <c r="L30" i="1"/>
  <c r="E30" i="1"/>
  <c r="H30" i="1" s="1"/>
  <c r="D30" i="1"/>
  <c r="F30" i="1" s="1"/>
  <c r="O29" i="1"/>
  <c r="N29" i="1"/>
  <c r="M29" i="1"/>
  <c r="L29" i="1"/>
  <c r="E29" i="1"/>
  <c r="H29" i="1" s="1"/>
  <c r="D29" i="1"/>
  <c r="G29" i="1" s="1"/>
  <c r="P29" i="1" s="1"/>
  <c r="O28" i="1"/>
  <c r="N28" i="1"/>
  <c r="M28" i="1"/>
  <c r="L28" i="1"/>
  <c r="E28" i="1"/>
  <c r="H28" i="1" s="1"/>
  <c r="D28" i="1"/>
  <c r="G28" i="1" s="1"/>
  <c r="P28" i="1" s="1"/>
  <c r="O27" i="1"/>
  <c r="N27" i="1"/>
  <c r="M27" i="1"/>
  <c r="L27" i="1"/>
  <c r="E27" i="1"/>
  <c r="H27" i="1" s="1"/>
  <c r="D27" i="1"/>
  <c r="F27" i="1" s="1"/>
  <c r="O26" i="1"/>
  <c r="N26" i="1"/>
  <c r="M26" i="1"/>
  <c r="L26" i="1"/>
  <c r="E26" i="1"/>
  <c r="H26" i="1" s="1"/>
  <c r="D26" i="1"/>
  <c r="F26" i="1" s="1"/>
  <c r="O25" i="1"/>
  <c r="N25" i="1"/>
  <c r="M25" i="1"/>
  <c r="L25" i="1"/>
  <c r="E25" i="1"/>
  <c r="I25" i="1" s="1"/>
  <c r="D25" i="1"/>
  <c r="G25" i="1" s="1"/>
  <c r="P25" i="1" s="1"/>
  <c r="O24" i="1"/>
  <c r="N24" i="1"/>
  <c r="M24" i="1"/>
  <c r="L24" i="1"/>
  <c r="E24" i="1"/>
  <c r="I24" i="1" s="1"/>
  <c r="D24" i="1"/>
  <c r="F24" i="1" s="1"/>
  <c r="O23" i="1"/>
  <c r="N23" i="1"/>
  <c r="M23" i="1"/>
  <c r="L23" i="1"/>
  <c r="E23" i="1"/>
  <c r="I23" i="1" s="1"/>
  <c r="D23" i="1"/>
  <c r="G23" i="1" s="1"/>
  <c r="P23" i="1" s="1"/>
  <c r="O22" i="1"/>
  <c r="N22" i="1"/>
  <c r="M22" i="1"/>
  <c r="L22" i="1"/>
  <c r="E22" i="1"/>
  <c r="I22" i="1" s="1"/>
  <c r="D22" i="1"/>
  <c r="G22" i="1" s="1"/>
  <c r="P22" i="1" s="1"/>
  <c r="O21" i="1"/>
  <c r="N21" i="1"/>
  <c r="M21" i="1"/>
  <c r="L21" i="1"/>
  <c r="E21" i="1"/>
  <c r="I21" i="1" s="1"/>
  <c r="D21" i="1"/>
  <c r="G21" i="1" s="1"/>
  <c r="P21" i="1" s="1"/>
  <c r="O20" i="1"/>
  <c r="N20" i="1"/>
  <c r="M20" i="1"/>
  <c r="L20" i="1"/>
  <c r="E20" i="1"/>
  <c r="H20" i="1" s="1"/>
  <c r="D20" i="1"/>
  <c r="G20" i="1" s="1"/>
  <c r="P20" i="1" s="1"/>
  <c r="O19" i="1"/>
  <c r="N19" i="1"/>
  <c r="M19" i="1"/>
  <c r="L19" i="1"/>
  <c r="E19" i="1"/>
  <c r="I19" i="1" s="1"/>
  <c r="D19" i="1"/>
  <c r="G19" i="1" s="1"/>
  <c r="P19" i="1" s="1"/>
  <c r="O18" i="1"/>
  <c r="N18" i="1"/>
  <c r="M18" i="1"/>
  <c r="L18" i="1"/>
  <c r="E18" i="1"/>
  <c r="H18" i="1" s="1"/>
  <c r="D18" i="1"/>
  <c r="F18" i="1" s="1"/>
  <c r="O17" i="1"/>
  <c r="N17" i="1"/>
  <c r="M17" i="1"/>
  <c r="L17" i="1"/>
  <c r="E17" i="1"/>
  <c r="I17" i="1" s="1"/>
  <c r="D17" i="1"/>
  <c r="G17" i="1" s="1"/>
  <c r="P17" i="1" s="1"/>
  <c r="O16" i="1"/>
  <c r="N16" i="1"/>
  <c r="M16" i="1"/>
  <c r="L16" i="1"/>
  <c r="E16" i="1"/>
  <c r="I16" i="1" s="1"/>
  <c r="D16" i="1"/>
  <c r="F16" i="1" s="1"/>
  <c r="O15" i="1"/>
  <c r="N15" i="1"/>
  <c r="M15" i="1"/>
  <c r="L15" i="1"/>
  <c r="E15" i="1"/>
  <c r="I15" i="1" s="1"/>
  <c r="D15" i="1"/>
  <c r="G15" i="1" s="1"/>
  <c r="P15" i="1" s="1"/>
  <c r="O14" i="1"/>
  <c r="N14" i="1"/>
  <c r="M14" i="1"/>
  <c r="L14" i="1"/>
  <c r="E14" i="1"/>
  <c r="I14" i="1" s="1"/>
  <c r="D14" i="1"/>
  <c r="G14" i="1" s="1"/>
  <c r="P14" i="1" s="1"/>
  <c r="O13" i="1"/>
  <c r="N13" i="1"/>
  <c r="M13" i="1"/>
  <c r="L13" i="1"/>
  <c r="E13" i="1"/>
  <c r="I13" i="1" s="1"/>
  <c r="D13" i="1"/>
  <c r="G13" i="1" s="1"/>
  <c r="P13" i="1" s="1"/>
  <c r="O12" i="1"/>
  <c r="N12" i="1"/>
  <c r="M12" i="1"/>
  <c r="L12" i="1"/>
  <c r="E12" i="1"/>
  <c r="H12" i="1" s="1"/>
  <c r="D12" i="1"/>
  <c r="G12" i="1" s="1"/>
  <c r="P12" i="1" s="1"/>
  <c r="O11" i="1"/>
  <c r="N11" i="1"/>
  <c r="M11" i="1"/>
  <c r="L11" i="1"/>
  <c r="E11" i="1"/>
  <c r="H11" i="1" s="1"/>
  <c r="D11" i="1"/>
  <c r="G11" i="1" s="1"/>
  <c r="P11" i="1" s="1"/>
  <c r="O10" i="1"/>
  <c r="N10" i="1"/>
  <c r="M10" i="1"/>
  <c r="L10" i="1"/>
  <c r="E10" i="1"/>
  <c r="H10" i="1" s="1"/>
  <c r="D10" i="1"/>
  <c r="F10" i="1" s="1"/>
  <c r="O9" i="1"/>
  <c r="N9" i="1"/>
  <c r="M9" i="1"/>
  <c r="L9" i="1"/>
  <c r="E9" i="1"/>
  <c r="I9" i="1" s="1"/>
  <c r="D9" i="1"/>
  <c r="F9" i="1" s="1"/>
  <c r="O8" i="1"/>
  <c r="N8" i="1"/>
  <c r="M8" i="1"/>
  <c r="L8" i="1"/>
  <c r="E8" i="1"/>
  <c r="I8" i="1" s="1"/>
  <c r="D8" i="1"/>
  <c r="F8" i="1" s="1"/>
  <c r="O7" i="1"/>
  <c r="N7" i="1"/>
  <c r="M7" i="1"/>
  <c r="L7" i="1"/>
  <c r="E7" i="1"/>
  <c r="I7" i="1" s="1"/>
  <c r="D7" i="1"/>
  <c r="G7" i="1" s="1"/>
  <c r="P7" i="1" s="1"/>
  <c r="O6" i="1"/>
  <c r="N6" i="1"/>
  <c r="M6" i="1"/>
  <c r="L6" i="1"/>
  <c r="E6" i="1"/>
  <c r="I6" i="1" s="1"/>
  <c r="D6" i="1"/>
  <c r="G6" i="1" s="1"/>
  <c r="P6" i="1" s="1"/>
  <c r="O5" i="1"/>
  <c r="N5" i="1"/>
  <c r="M5" i="1"/>
  <c r="L5" i="1"/>
  <c r="E5" i="1"/>
  <c r="H5" i="1" s="1"/>
  <c r="D5" i="1"/>
  <c r="G5" i="1" s="1"/>
  <c r="P5" i="1" s="1"/>
  <c r="O4" i="1"/>
  <c r="N4" i="1"/>
  <c r="M4" i="1"/>
  <c r="L4" i="1"/>
  <c r="E4" i="1"/>
  <c r="H4" i="1" s="1"/>
  <c r="D4" i="1"/>
  <c r="G4" i="1" s="1"/>
  <c r="P4" i="1" s="1"/>
  <c r="O3" i="1"/>
  <c r="N3" i="1"/>
  <c r="M3" i="1"/>
  <c r="L3" i="1"/>
  <c r="E3" i="1"/>
  <c r="I3" i="1" s="1"/>
  <c r="D3" i="1"/>
  <c r="G3" i="1" s="1"/>
  <c r="O2" i="1"/>
  <c r="N2" i="1"/>
  <c r="M2" i="1"/>
  <c r="L2" i="1"/>
  <c r="E2" i="1"/>
  <c r="H2" i="1" s="1"/>
  <c r="D2" i="1"/>
  <c r="F2" i="1" s="1"/>
  <c r="F8" i="4" l="1"/>
  <c r="N8" i="4" s="1"/>
  <c r="F7" i="4"/>
  <c r="N7" i="4" s="1"/>
  <c r="E15" i="4"/>
  <c r="H21" i="1"/>
  <c r="F22" i="1"/>
  <c r="F165" i="2"/>
  <c r="N165" i="2" s="1"/>
  <c r="F27" i="4"/>
  <c r="N27" i="4" s="1"/>
  <c r="F20" i="2"/>
  <c r="N20" i="2" s="1"/>
  <c r="F28" i="4"/>
  <c r="N28" i="4" s="1"/>
  <c r="F215" i="2"/>
  <c r="N215" i="2" s="1"/>
  <c r="F125" i="2"/>
  <c r="N125" i="2" s="1"/>
  <c r="F90" i="2"/>
  <c r="N90" i="2" s="1"/>
  <c r="F30" i="2"/>
  <c r="N30" i="2" s="1"/>
  <c r="F44" i="4"/>
  <c r="N44" i="4" s="1"/>
  <c r="E16" i="4"/>
  <c r="F26" i="4"/>
  <c r="N26" i="4" s="1"/>
  <c r="F34" i="4"/>
  <c r="N34" i="4" s="1"/>
  <c r="F50" i="4"/>
  <c r="N50" i="4" s="1"/>
  <c r="E32" i="4"/>
  <c r="F33" i="4"/>
  <c r="N33" i="4" s="1"/>
  <c r="E37" i="4"/>
  <c r="E42" i="4"/>
  <c r="F43" i="4"/>
  <c r="N43" i="4" s="1"/>
  <c r="F25" i="4"/>
  <c r="N25" i="4" s="1"/>
  <c r="F51" i="4"/>
  <c r="N51" i="4" s="1"/>
  <c r="F20" i="4"/>
  <c r="N20" i="4" s="1"/>
  <c r="E21" i="4"/>
  <c r="F31" i="4"/>
  <c r="N31" i="4" s="1"/>
  <c r="E47" i="4"/>
  <c r="E12" i="4"/>
  <c r="E48" i="4"/>
  <c r="E24" i="4"/>
  <c r="E40" i="4"/>
  <c r="E36" i="4"/>
  <c r="F35" i="4"/>
  <c r="N35" i="4" s="1"/>
  <c r="F3" i="4"/>
  <c r="N3" i="4" s="1"/>
  <c r="F6" i="4"/>
  <c r="N6" i="4" s="1"/>
  <c r="E13" i="4"/>
  <c r="E38" i="4"/>
  <c r="E45" i="4"/>
  <c r="E14" i="4"/>
  <c r="F22" i="4"/>
  <c r="N22" i="4" s="1"/>
  <c r="E23" i="4"/>
  <c r="E39" i="4"/>
  <c r="F41" i="4"/>
  <c r="N41" i="4" s="1"/>
  <c r="E41" i="4"/>
  <c r="E46" i="4"/>
  <c r="F49" i="4"/>
  <c r="N49" i="4" s="1"/>
  <c r="E49" i="4"/>
  <c r="E4" i="4"/>
  <c r="E17" i="4"/>
  <c r="E29" i="4"/>
  <c r="E5" i="4"/>
  <c r="E18" i="4"/>
  <c r="E19" i="4"/>
  <c r="E30" i="4"/>
  <c r="E223" i="2"/>
  <c r="E136" i="2"/>
  <c r="F113" i="2"/>
  <c r="N113" i="2" s="1"/>
  <c r="F98" i="2"/>
  <c r="N98" i="2" s="1"/>
  <c r="F69" i="2"/>
  <c r="N69" i="2" s="1"/>
  <c r="E40" i="2"/>
  <c r="F5" i="2"/>
  <c r="N5" i="2" s="1"/>
  <c r="F36" i="2"/>
  <c r="N36" i="2" s="1"/>
  <c r="F57" i="2"/>
  <c r="N57" i="2" s="1"/>
  <c r="F156" i="2"/>
  <c r="N156" i="2" s="1"/>
  <c r="E205" i="2"/>
  <c r="F170" i="2"/>
  <c r="N170" i="2" s="1"/>
  <c r="F159" i="2"/>
  <c r="N159" i="2" s="1"/>
  <c r="E48" i="2"/>
  <c r="F239" i="2"/>
  <c r="N239" i="2" s="1"/>
  <c r="F203" i="2"/>
  <c r="N203" i="2" s="1"/>
  <c r="F133" i="2"/>
  <c r="N133" i="2" s="1"/>
  <c r="F122" i="2"/>
  <c r="N122" i="2" s="1"/>
  <c r="F81" i="2"/>
  <c r="N81" i="2" s="1"/>
  <c r="E72" i="2"/>
  <c r="F29" i="2"/>
  <c r="N29" i="2" s="1"/>
  <c r="E26" i="2"/>
  <c r="F13" i="2"/>
  <c r="N13" i="2" s="1"/>
  <c r="E10" i="2"/>
  <c r="F191" i="2"/>
  <c r="N191" i="2" s="1"/>
  <c r="E68" i="2"/>
  <c r="E44" i="2"/>
  <c r="F41" i="2"/>
  <c r="N41" i="2" s="1"/>
  <c r="F19" i="2"/>
  <c r="N19" i="2" s="1"/>
  <c r="F138" i="2"/>
  <c r="N138" i="2" s="1"/>
  <c r="F86" i="2"/>
  <c r="N86" i="2" s="1"/>
  <c r="F80" i="2"/>
  <c r="N80" i="2" s="1"/>
  <c r="E219" i="2"/>
  <c r="F183" i="2"/>
  <c r="N183" i="2" s="1"/>
  <c r="F162" i="2"/>
  <c r="N162" i="2" s="1"/>
  <c r="F152" i="2"/>
  <c r="N152" i="2" s="1"/>
  <c r="E106" i="2"/>
  <c r="F99" i="2"/>
  <c r="N99" i="2" s="1"/>
  <c r="E92" i="2"/>
  <c r="F89" i="2"/>
  <c r="N89" i="2" s="1"/>
  <c r="E60" i="2"/>
  <c r="E50" i="2"/>
  <c r="E34" i="2"/>
  <c r="F229" i="2"/>
  <c r="N229" i="2" s="1"/>
  <c r="F179" i="2"/>
  <c r="N179" i="2" s="1"/>
  <c r="F120" i="2"/>
  <c r="N120" i="2" s="1"/>
  <c r="E211" i="2"/>
  <c r="E144" i="2"/>
  <c r="E56" i="2"/>
  <c r="E187" i="2"/>
  <c r="E128" i="2"/>
  <c r="F105" i="2"/>
  <c r="N105" i="2" s="1"/>
  <c r="F82" i="2"/>
  <c r="N82" i="2" s="1"/>
  <c r="F62" i="2"/>
  <c r="N62" i="2" s="1"/>
  <c r="F27" i="2"/>
  <c r="N27" i="2" s="1"/>
  <c r="F6" i="2"/>
  <c r="N6" i="2" s="1"/>
  <c r="E235" i="2"/>
  <c r="F166" i="2"/>
  <c r="N166" i="2" s="1"/>
  <c r="F169" i="2"/>
  <c r="N169" i="2" s="1"/>
  <c r="F163" i="2"/>
  <c r="N163" i="2" s="1"/>
  <c r="E160" i="2"/>
  <c r="F157" i="2"/>
  <c r="N157" i="2" s="1"/>
  <c r="F137" i="2"/>
  <c r="N137" i="2" s="1"/>
  <c r="E134" i="2"/>
  <c r="E124" i="2"/>
  <c r="F121" i="2"/>
  <c r="N121" i="2" s="1"/>
  <c r="F79" i="2"/>
  <c r="N79" i="2" s="1"/>
  <c r="F73" i="2"/>
  <c r="N73" i="2" s="1"/>
  <c r="F70" i="2"/>
  <c r="N70" i="2" s="1"/>
  <c r="F58" i="2"/>
  <c r="N58" i="2" s="1"/>
  <c r="F52" i="2"/>
  <c r="N52" i="2" s="1"/>
  <c r="F35" i="2"/>
  <c r="N35" i="2" s="1"/>
  <c r="F14" i="2"/>
  <c r="N14" i="2" s="1"/>
  <c r="E237" i="2"/>
  <c r="E199" i="2"/>
  <c r="F67" i="2"/>
  <c r="N67" i="2" s="1"/>
  <c r="F49" i="2"/>
  <c r="N49" i="2" s="1"/>
  <c r="F46" i="2"/>
  <c r="N46" i="2" s="1"/>
  <c r="F22" i="2"/>
  <c r="N22" i="2" s="1"/>
  <c r="F11" i="2"/>
  <c r="N11" i="2" s="1"/>
  <c r="F227" i="2"/>
  <c r="N227" i="2" s="1"/>
  <c r="E221" i="2"/>
  <c r="F175" i="2"/>
  <c r="N175" i="2" s="1"/>
  <c r="F172" i="2"/>
  <c r="N172" i="2" s="1"/>
  <c r="F153" i="2"/>
  <c r="N153" i="2" s="1"/>
  <c r="F131" i="2"/>
  <c r="N131" i="2" s="1"/>
  <c r="F117" i="2"/>
  <c r="N117" i="2" s="1"/>
  <c r="F111" i="2"/>
  <c r="N111" i="2" s="1"/>
  <c r="F108" i="2"/>
  <c r="N108" i="2" s="1"/>
  <c r="E100" i="2"/>
  <c r="F83" i="2"/>
  <c r="N83" i="2" s="1"/>
  <c r="F76" i="2"/>
  <c r="N76" i="2" s="1"/>
  <c r="F64" i="2"/>
  <c r="N64" i="2" s="1"/>
  <c r="F54" i="2"/>
  <c r="N54" i="2" s="1"/>
  <c r="F32" i="2"/>
  <c r="N32" i="2" s="1"/>
  <c r="F23" i="2"/>
  <c r="N23" i="2" s="1"/>
  <c r="F16" i="2"/>
  <c r="N16" i="2" s="1"/>
  <c r="F7" i="2"/>
  <c r="N7" i="2" s="1"/>
  <c r="E181" i="2"/>
  <c r="F150" i="2"/>
  <c r="N150" i="2" s="1"/>
  <c r="F147" i="2"/>
  <c r="N147" i="2" s="1"/>
  <c r="F141" i="2"/>
  <c r="N141" i="2" s="1"/>
  <c r="F97" i="2"/>
  <c r="N97" i="2" s="1"/>
  <c r="F25" i="2"/>
  <c r="N25" i="2" s="1"/>
  <c r="F9" i="2"/>
  <c r="N9" i="2" s="1"/>
  <c r="F231" i="2"/>
  <c r="N231" i="2" s="1"/>
  <c r="F207" i="2"/>
  <c r="N207" i="2" s="1"/>
  <c r="F195" i="2"/>
  <c r="N195" i="2" s="1"/>
  <c r="E189" i="2"/>
  <c r="F154" i="2"/>
  <c r="N154" i="2" s="1"/>
  <c r="F149" i="2"/>
  <c r="N149" i="2" s="1"/>
  <c r="F146" i="2"/>
  <c r="N146" i="2" s="1"/>
  <c r="F140" i="2"/>
  <c r="N140" i="2" s="1"/>
  <c r="F118" i="2"/>
  <c r="N118" i="2" s="1"/>
  <c r="E96" i="2"/>
  <c r="F63" i="2"/>
  <c r="N63" i="2" s="1"/>
  <c r="F53" i="2"/>
  <c r="N53" i="2" s="1"/>
  <c r="F38" i="2"/>
  <c r="N38" i="2" s="1"/>
  <c r="F31" i="2"/>
  <c r="N31" i="2" s="1"/>
  <c r="F24" i="2"/>
  <c r="N24" i="2" s="1"/>
  <c r="F15" i="2"/>
  <c r="N15" i="2" s="1"/>
  <c r="F8" i="2"/>
  <c r="N8" i="2" s="1"/>
  <c r="E213" i="2"/>
  <c r="E168" i="2"/>
  <c r="E132" i="2"/>
  <c r="F115" i="2"/>
  <c r="N115" i="2" s="1"/>
  <c r="E112" i="2"/>
  <c r="F109" i="2"/>
  <c r="N109" i="2" s="1"/>
  <c r="F101" i="2"/>
  <c r="N101" i="2" s="1"/>
  <c r="E84" i="2"/>
  <c r="F77" i="2"/>
  <c r="N77" i="2" s="1"/>
  <c r="F65" i="2"/>
  <c r="N65" i="2" s="1"/>
  <c r="F33" i="2"/>
  <c r="N33" i="2" s="1"/>
  <c r="F17" i="2"/>
  <c r="N17" i="2" s="1"/>
  <c r="E234" i="2"/>
  <c r="F234" i="2"/>
  <c r="N234" i="2" s="1"/>
  <c r="E218" i="2"/>
  <c r="F218" i="2"/>
  <c r="N218" i="2" s="1"/>
  <c r="E186" i="2"/>
  <c r="F186" i="2"/>
  <c r="N186" i="2" s="1"/>
  <c r="F217" i="2"/>
  <c r="N217" i="2" s="1"/>
  <c r="E212" i="2"/>
  <c r="F212" i="2"/>
  <c r="N212" i="2" s="1"/>
  <c r="F201" i="2"/>
  <c r="N201" i="2" s="1"/>
  <c r="E196" i="2"/>
  <c r="F196" i="2"/>
  <c r="N196" i="2" s="1"/>
  <c r="F193" i="2"/>
  <c r="N193" i="2" s="1"/>
  <c r="E188" i="2"/>
  <c r="F188" i="2"/>
  <c r="N188" i="2" s="1"/>
  <c r="F185" i="2"/>
  <c r="N185" i="2" s="1"/>
  <c r="E180" i="2"/>
  <c r="F180" i="2"/>
  <c r="N180" i="2" s="1"/>
  <c r="F177" i="2"/>
  <c r="N177" i="2" s="1"/>
  <c r="E167" i="2"/>
  <c r="F167" i="2"/>
  <c r="N167" i="2" s="1"/>
  <c r="F104" i="2"/>
  <c r="N104" i="2" s="1"/>
  <c r="E91" i="2"/>
  <c r="F91" i="2"/>
  <c r="N91" i="2" s="1"/>
  <c r="E107" i="2"/>
  <c r="F107" i="2"/>
  <c r="N107" i="2" s="1"/>
  <c r="E94" i="2"/>
  <c r="F94" i="2"/>
  <c r="N94" i="2" s="1"/>
  <c r="E236" i="2"/>
  <c r="F236" i="2"/>
  <c r="N236" i="2" s="1"/>
  <c r="F233" i="2"/>
  <c r="N233" i="2" s="1"/>
  <c r="E228" i="2"/>
  <c r="F228" i="2"/>
  <c r="N228" i="2" s="1"/>
  <c r="F225" i="2"/>
  <c r="N225" i="2" s="1"/>
  <c r="E220" i="2"/>
  <c r="F220" i="2"/>
  <c r="N220" i="2" s="1"/>
  <c r="F209" i="2"/>
  <c r="N209" i="2" s="1"/>
  <c r="E204" i="2"/>
  <c r="F204" i="2"/>
  <c r="N204" i="2" s="1"/>
  <c r="E164" i="2"/>
  <c r="E151" i="2"/>
  <c r="F151" i="2"/>
  <c r="N151" i="2" s="1"/>
  <c r="F143" i="2"/>
  <c r="N143" i="2" s="1"/>
  <c r="F130" i="2"/>
  <c r="N130" i="2" s="1"/>
  <c r="F93" i="2"/>
  <c r="N93" i="2" s="1"/>
  <c r="F88" i="2"/>
  <c r="N88" i="2" s="1"/>
  <c r="E45" i="2"/>
  <c r="F45" i="2"/>
  <c r="N45" i="2" s="1"/>
  <c r="E238" i="2"/>
  <c r="F238" i="2"/>
  <c r="N238" i="2" s="1"/>
  <c r="E230" i="2"/>
  <c r="F230" i="2"/>
  <c r="N230" i="2" s="1"/>
  <c r="E222" i="2"/>
  <c r="F222" i="2"/>
  <c r="N222" i="2" s="1"/>
  <c r="E214" i="2"/>
  <c r="F214" i="2"/>
  <c r="N214" i="2" s="1"/>
  <c r="E206" i="2"/>
  <c r="F206" i="2"/>
  <c r="N206" i="2" s="1"/>
  <c r="E198" i="2"/>
  <c r="F198" i="2"/>
  <c r="N198" i="2" s="1"/>
  <c r="E190" i="2"/>
  <c r="F190" i="2"/>
  <c r="N190" i="2" s="1"/>
  <c r="E182" i="2"/>
  <c r="F182" i="2"/>
  <c r="N182" i="2" s="1"/>
  <c r="E174" i="2"/>
  <c r="F174" i="2"/>
  <c r="N174" i="2" s="1"/>
  <c r="F161" i="2"/>
  <c r="N161" i="2" s="1"/>
  <c r="E148" i="2"/>
  <c r="E135" i="2"/>
  <c r="F135" i="2"/>
  <c r="N135" i="2" s="1"/>
  <c r="F127" i="2"/>
  <c r="N127" i="2" s="1"/>
  <c r="F114" i="2"/>
  <c r="N114" i="2" s="1"/>
  <c r="F47" i="2"/>
  <c r="N47" i="2" s="1"/>
  <c r="E158" i="2"/>
  <c r="F158" i="2"/>
  <c r="N158" i="2" s="1"/>
  <c r="E119" i="2"/>
  <c r="F119" i="2"/>
  <c r="N119" i="2" s="1"/>
  <c r="E232" i="2"/>
  <c r="F232" i="2"/>
  <c r="N232" i="2" s="1"/>
  <c r="E224" i="2"/>
  <c r="F224" i="2"/>
  <c r="N224" i="2" s="1"/>
  <c r="E216" i="2"/>
  <c r="F216" i="2"/>
  <c r="N216" i="2" s="1"/>
  <c r="E208" i="2"/>
  <c r="F208" i="2"/>
  <c r="N208" i="2" s="1"/>
  <c r="E200" i="2"/>
  <c r="F200" i="2"/>
  <c r="N200" i="2" s="1"/>
  <c r="E192" i="2"/>
  <c r="F192" i="2"/>
  <c r="N192" i="2" s="1"/>
  <c r="E184" i="2"/>
  <c r="F184" i="2"/>
  <c r="N184" i="2" s="1"/>
  <c r="E176" i="2"/>
  <c r="F176" i="2"/>
  <c r="N176" i="2" s="1"/>
  <c r="F173" i="2"/>
  <c r="N173" i="2" s="1"/>
  <c r="E155" i="2"/>
  <c r="F155" i="2"/>
  <c r="N155" i="2" s="1"/>
  <c r="E142" i="2"/>
  <c r="F142" i="2"/>
  <c r="N142" i="2" s="1"/>
  <c r="F129" i="2"/>
  <c r="N129" i="2" s="1"/>
  <c r="E116" i="2"/>
  <c r="E103" i="2"/>
  <c r="F103" i="2"/>
  <c r="N103" i="2" s="1"/>
  <c r="F95" i="2"/>
  <c r="N95" i="2" s="1"/>
  <c r="E61" i="2"/>
  <c r="F61" i="2"/>
  <c r="N61" i="2" s="1"/>
  <c r="E139" i="2"/>
  <c r="F139" i="2"/>
  <c r="N139" i="2" s="1"/>
  <c r="E126" i="2"/>
  <c r="F126" i="2"/>
  <c r="N126" i="2" s="1"/>
  <c r="E87" i="2"/>
  <c r="F87" i="2"/>
  <c r="N87" i="2" s="1"/>
  <c r="E75" i="2"/>
  <c r="F75" i="2"/>
  <c r="N75" i="2" s="1"/>
  <c r="E171" i="2"/>
  <c r="F171" i="2"/>
  <c r="N171" i="2" s="1"/>
  <c r="E226" i="2"/>
  <c r="F226" i="2"/>
  <c r="N226" i="2" s="1"/>
  <c r="E210" i="2"/>
  <c r="F210" i="2"/>
  <c r="N210" i="2" s="1"/>
  <c r="E202" i="2"/>
  <c r="F202" i="2"/>
  <c r="N202" i="2" s="1"/>
  <c r="E194" i="2"/>
  <c r="F194" i="2"/>
  <c r="N194" i="2" s="1"/>
  <c r="E178" i="2"/>
  <c r="F178" i="2"/>
  <c r="N178" i="2" s="1"/>
  <c r="E123" i="2"/>
  <c r="F123" i="2"/>
  <c r="N123" i="2" s="1"/>
  <c r="E110" i="2"/>
  <c r="F110" i="2"/>
  <c r="N110" i="2" s="1"/>
  <c r="F37" i="2"/>
  <c r="N37" i="2" s="1"/>
  <c r="F71" i="2"/>
  <c r="N71" i="2" s="1"/>
  <c r="F55" i="2"/>
  <c r="N55" i="2" s="1"/>
  <c r="F39" i="2"/>
  <c r="N39" i="2" s="1"/>
  <c r="F59" i="2"/>
  <c r="N59" i="2" s="1"/>
  <c r="F43" i="2"/>
  <c r="N43" i="2" s="1"/>
  <c r="E3" i="2"/>
  <c r="G27" i="1"/>
  <c r="P27" i="1" s="1"/>
  <c r="G30" i="1"/>
  <c r="P30" i="1" s="1"/>
  <c r="P3" i="1"/>
  <c r="I30" i="1"/>
  <c r="I26" i="1"/>
  <c r="G33" i="1"/>
  <c r="P33" i="1" s="1"/>
  <c r="F19" i="1"/>
  <c r="H3" i="1"/>
  <c r="I18" i="1"/>
  <c r="I27" i="1"/>
  <c r="F11" i="1"/>
  <c r="H24" i="1"/>
  <c r="H33" i="1"/>
  <c r="G16" i="1"/>
  <c r="P16" i="1" s="1"/>
  <c r="F3" i="1"/>
  <c r="F6" i="1"/>
  <c r="H8" i="1"/>
  <c r="I11" i="1"/>
  <c r="I2" i="1"/>
  <c r="I5" i="1"/>
  <c r="I29" i="1"/>
  <c r="H32" i="1"/>
  <c r="G24" i="1"/>
  <c r="P24" i="1" s="1"/>
  <c r="H19" i="1"/>
  <c r="I10" i="1"/>
  <c r="H13" i="1"/>
  <c r="F14" i="1"/>
  <c r="H16" i="1"/>
  <c r="G8" i="1"/>
  <c r="P8" i="1" s="1"/>
  <c r="H31" i="1"/>
  <c r="G34" i="1"/>
  <c r="P34" i="1" s="1"/>
  <c r="F25" i="1"/>
  <c r="G9" i="1"/>
  <c r="P9" i="1" s="1"/>
  <c r="F20" i="1"/>
  <c r="F28" i="1"/>
  <c r="G2" i="1"/>
  <c r="P2" i="1" s="1"/>
  <c r="I4" i="1"/>
  <c r="F5" i="1"/>
  <c r="H7" i="1"/>
  <c r="G10" i="1"/>
  <c r="P10" i="1" s="1"/>
  <c r="I12" i="1"/>
  <c r="F13" i="1"/>
  <c r="H15" i="1"/>
  <c r="G18" i="1"/>
  <c r="P18" i="1" s="1"/>
  <c r="I20" i="1"/>
  <c r="F21" i="1"/>
  <c r="H23" i="1"/>
  <c r="G26" i="1"/>
  <c r="P26" i="1" s="1"/>
  <c r="I28" i="1"/>
  <c r="F29" i="1"/>
  <c r="F32" i="1"/>
  <c r="H34" i="1"/>
  <c r="F17" i="1"/>
  <c r="F4" i="1"/>
  <c r="H6" i="1"/>
  <c r="F12" i="1"/>
  <c r="H14" i="1"/>
  <c r="H22" i="1"/>
  <c r="F7" i="1"/>
  <c r="H9" i="1"/>
  <c r="F15" i="1"/>
  <c r="H17" i="1"/>
  <c r="F23" i="1"/>
  <c r="H25" i="1"/>
  <c r="F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B6914F-0DE8-4E28-8BC3-9C12163D0BFE}" name="spi_decoded_setup" type="6" refreshedVersion="7" background="1" saveData="1">
    <textPr codePage="437" sourceFile="C:\Users\enric\OneDrive - Universitat de Barcelona\UB\FOXES_InvestigacioDaniPrades\Projecte\Programs\LoRa\ProjectFPGA\spi_decoded_setup.csv" tab="0" space="1" comma="1" consecutive="1">
      <textFields count="7">
        <textField/>
        <textField/>
        <textField/>
        <textField/>
        <textField/>
        <textField/>
        <textField/>
      </textFields>
    </textPr>
  </connection>
  <connection id="2" xr16:uid="{EBED09F0-6696-448F-993A-68443CF890C8}" name="TX" type="6" refreshedVersion="7" background="1" saveData="1">
    <textPr codePage="437" sourceFile="F:\OneDrive - Universitat de Barcelona\UB\FOXES_InvestigacioDaniPrades\runs\FOXES_DigiV1_oct21\LoRa_controller\LoRa_controller\Doc\New folder\Arduino\sniffed_data\TX.txt" space="1" comma="1" consecutive="1" delimiter="|">
      <textFields count="5">
        <textField type="text"/>
        <textField/>
        <textField/>
        <textField/>
        <textField/>
      </textFields>
    </textPr>
  </connection>
  <connection id="3" xr16:uid="{024B5A43-45E8-45A5-8664-1174C4ED8592}" name="TX1" type="6" refreshedVersion="7" background="1" saveData="1">
    <textPr codePage="437" sourceFile="F:\OneDrive - Universitat de Barcelona\UB\FOXES_InvestigacioDaniPrades\runs\FOXES_DigiV1_oct21\LoRa_controller\LoRa_controller\Doc\New folder\Arduino\sniffed_data\TX.txt" space="1" comma="1" consecutive="1" delimiter="|">
      <textFields count="5"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<sst xmlns="http://schemas.openxmlformats.org/spreadsheetml/2006/main" count="857" uniqueCount="133">
  <si>
    <t>MOSI (HEX-CMD_FILTD)</t>
  </si>
  <si>
    <t>MISO (BIN)</t>
  </si>
  <si>
    <t>REGISTRE</t>
  </si>
  <si>
    <t>REG NAME</t>
  </si>
  <si>
    <t>OPERATION</t>
  </si>
  <si>
    <t>INITIALITZATION</t>
  </si>
  <si>
    <t>RegVersion</t>
  </si>
  <si>
    <t>Llegeix l'ID del dispositiu. Si dona 12 es diu que el sistema esta engegat</t>
  </si>
  <si>
    <t>-</t>
  </si>
  <si>
    <t>RegOpMode</t>
  </si>
  <si>
    <t>Posa el mode LoRa, FSK modulation, LoRa Regs, High Freq Mode, SLEEP</t>
  </si>
  <si>
    <t>6C</t>
  </si>
  <si>
    <t>RegFrfMsb</t>
  </si>
  <si>
    <t>RF Carrier Freq (Frf) [23:16] = 01101100 (0x6C)</t>
  </si>
  <si>
    <r>
      <rPr>
        <b/>
        <sz val="11"/>
        <color theme="1"/>
        <rFont val="Calibri"/>
        <family val="2"/>
        <scheme val="minor"/>
      </rPr>
      <t xml:space="preserve">Frf = 0x6c4000 = 7094272.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f_RF</t>
    </r>
    <r>
      <rPr>
        <sz val="11"/>
        <color theme="1"/>
        <rFont val="Calibri"/>
        <family val="2"/>
        <scheme val="minor"/>
      </rPr>
      <t xml:space="preserve"> = [F(XOSC)*Frf]/2^19 = (32MHz*7094272)/2^19 = </t>
    </r>
    <r>
      <rPr>
        <b/>
        <sz val="11"/>
        <color theme="1"/>
        <rFont val="Calibri"/>
        <family val="2"/>
        <scheme val="minor"/>
      </rPr>
      <t>433MHz</t>
    </r>
  </si>
  <si>
    <t>RegFrfMid</t>
  </si>
  <si>
    <t>RF Carrier Freq (Frf) [15:8] = 01000000 (0x40)</t>
  </si>
  <si>
    <t>RegFrfLsb</t>
  </si>
  <si>
    <t>RF Carrier Freq (Frf) [7:0] = 00000000 (0x00)</t>
  </si>
  <si>
    <t>8E</t>
  </si>
  <si>
    <t>RegFifoTxBaseAddr</t>
  </si>
  <si>
    <t>Escribim l'adreça base de la FIFO de Tx = 0x00</t>
  </si>
  <si>
    <t>8F</t>
  </si>
  <si>
    <t>RegFifoRxBaseAddr</t>
  </si>
  <si>
    <t>Escribim l'adreça base de la FIFO de Rx = 0x00</t>
  </si>
  <si>
    <t>INITIAL SETUP</t>
  </si>
  <si>
    <t>0C</t>
  </si>
  <si>
    <t>RegLna</t>
  </si>
  <si>
    <t>Llegim les opcions de Lna. Retorna que no es fa servir, esta en default, i (en aquest cas) en mode BOOST</t>
  </si>
  <si>
    <t>8C</t>
  </si>
  <si>
    <t>Escribim les opcions de Lna. no es fa servir, esta en default, i (en aquest cas) en mode BOOST</t>
  </si>
  <si>
    <t>A6</t>
  </si>
  <si>
    <t>RegModemConfig3</t>
  </si>
  <si>
    <t>Escribim opcions de modem. LowDataRateOptimize enabled,LNA gain set by register LnaGain</t>
  </si>
  <si>
    <t>CD</t>
  </si>
  <si>
    <t>RegPaDac</t>
  </si>
  <si>
    <t>Escribim opcions de DAC de potencia. Si [2:0] = 0x7 -&gt; PABOOST, Else: RFO (0x04 default)</t>
  </si>
  <si>
    <t>8B</t>
  </si>
  <si>
    <t>3B</t>
  </si>
  <si>
    <t>3F</t>
  </si>
  <si>
    <t>RegOcp</t>
  </si>
  <si>
    <t>Escribim opcions de overload current protection. [5]=1 -&gt; OCP enabled, [4:0]=27 -&gt; 240mA max</t>
  </si>
  <si>
    <t>RegPaConfig</t>
  </si>
  <si>
    <t>Escribim opcions de potencia. [7]=1-&gt; PABOOST, [6:4]=000-&gt;Pmax = 10.8dBm, [3:0]=0000-&gt;Pout = 17dBm</t>
  </si>
  <si>
    <t>CONFIGURATION</t>
  </si>
  <si>
    <t>Posem mode LoRa, FSK modulation, LoraRegs, High Freq Mode, STDBY</t>
  </si>
  <si>
    <t>Escribim opciond de DAC de potencia. RFO ([2:0]=0x04)</t>
  </si>
  <si>
    <t>2B</t>
  </si>
  <si>
    <t>C4</t>
  </si>
  <si>
    <t>Escribim opcions de overload current protection. [5]=1 -&gt; OCP enabled, [4:0]=11 -&gt; 120mA max</t>
  </si>
  <si>
    <t>Escribim opcions de overload curent protection. [5]=1-&gt;OCP enabled, [4:0]=11 -&gt; 120mA max</t>
  </si>
  <si>
    <t>B1</t>
  </si>
  <si>
    <t>C3</t>
  </si>
  <si>
    <t>RegDetectOptimize</t>
  </si>
  <si>
    <t>Escribim opcions de SF i altres. [7]=1-&gt;POR automatic (hauria de ser 0), [2:0]=011=3-&gt;SF7toSF12</t>
  </si>
  <si>
    <t>B7</t>
  </si>
  <si>
    <t>0A</t>
  </si>
  <si>
    <t>RegDetectionThreshold</t>
  </si>
  <si>
    <t>Escribim opcions de deteccio de threshold (SF). Si 0x0A-&gt;SF7toSF12 (es el cas), si 0x0C-&gt;SF6</t>
  </si>
  <si>
    <t>1E</t>
  </si>
  <si>
    <t>RegModemConfig2</t>
  </si>
  <si>
    <t>Llegim opcions de PHY config 2 (LSB). [7:4]=7-&gt;SF7, 128chips/symb, [3]=0-&gt;normal mode(single packet sent),[2]=0-&gt; CRC disable,[1:0]=00-&gt;RxTime-OUT MSB</t>
  </si>
  <si>
    <t>9E</t>
  </si>
  <si>
    <t>Escribim opcions de PHY config 2 (LSB). [7:4]=7-&gt;SF7, 128chips/symb, [3]=1-&gt;continuous mode(multiple packet across FiFO are sent),[2]=0-&gt; CRC disable,[1:0]=00-&gt;RxTime-OUT MSB</t>
  </si>
  <si>
    <t>1D</t>
  </si>
  <si>
    <t>RegModemConfig1</t>
  </si>
  <si>
    <t>Llegim opcions de PHY config 1 (MSB). [7:4]=1000-&gt;BW=250KHz,[3:1]=001-&gt;ErrorCodingRate=4/5,[0]=0-&gt;Explicit Header Mode</t>
  </si>
  <si>
    <t>Llegim opcions de modem. Retorna LowDataRateOptimize disabled, LNA gain set by the internal AGC loop</t>
  </si>
  <si>
    <t>Escribim opcions de modem. Escribim LowDataRateOptimize disabled, LNA gain set by the internal AGC loop</t>
  </si>
  <si>
    <t>9D</t>
  </si>
  <si>
    <t>Escribim opcions de PHY config 1 (MSB). [7:4]=1000-&gt;BW=250KHz,[3:1]=001-&gt;ErrorCodingRate=4/%,[0]=0-&gt;Explicit Header Mode</t>
  </si>
  <si>
    <t>B9</t>
  </si>
  <si>
    <t>SyncWord</t>
  </si>
  <si>
    <t>Escribim la SyncWord. En el nostre cas 0x34</t>
  </si>
  <si>
    <t>Config d'inicialitzacio x defecte de la llibreria</t>
  </si>
  <si>
    <t>Transferencia estupida/repetida. Es llegeix/escriu varis cops</t>
  </si>
  <si>
    <t>WTF? No entenc pk retorna el k retorna</t>
  </si>
  <si>
    <t>MOSI (RAW-HEX)</t>
  </si>
  <si>
    <t>MOSI (RAW-DEC)</t>
  </si>
  <si>
    <t>MISO (RAW-HEX)</t>
  </si>
  <si>
    <t>MISO (RAW-DEC)</t>
  </si>
  <si>
    <t>FE</t>
  </si>
  <si>
    <t>8D</t>
  </si>
  <si>
    <t>DE</t>
  </si>
  <si>
    <t>A2</t>
  </si>
  <si>
    <t>E6</t>
  </si>
  <si>
    <t>7E</t>
  </si>
  <si>
    <t>C0</t>
  </si>
  <si>
    <t>MODE CONFIGURATION</t>
  </si>
  <si>
    <t>FIFO WRITE</t>
  </si>
  <si>
    <t>TRANSMISSION</t>
  </si>
  <si>
    <t>MOSI OP (RAW-DEC)</t>
  </si>
  <si>
    <t>CMD</t>
  </si>
  <si>
    <t>VALUE</t>
  </si>
  <si>
    <t>REG</t>
  </si>
  <si>
    <t>RESP</t>
  </si>
  <si>
    <t>CMD + REG</t>
  </si>
  <si>
    <t>RegIrqFlags</t>
  </si>
  <si>
    <t>RegFifoAddrPtr</t>
  </si>
  <si>
    <t>RegPayloadLength</t>
  </si>
  <si>
    <t>RegFifo</t>
  </si>
  <si>
    <t>RegDioMapping1</t>
  </si>
  <si>
    <t>Escribim opcions de PHY config 1 (MSB). [7:4]=1000-&gt;BW=250KHz,[3:1]=001-&gt;ErrorCodingRate=4/5,[0]=0-&gt;Explicit Header Mode</t>
  </si>
  <si>
    <t>Posa el mode LoRa, FSK modulation, LoRa Regs, High Freq Mode, STDBY</t>
  </si>
  <si>
    <t>Llegeix el mode LoRa, FSK modulation, LoRa Regs, High Freq Mode, STDBY</t>
  </si>
  <si>
    <t>Clearejem totes les flags d'interrupció</t>
  </si>
  <si>
    <t>Escriu la direcció del punter del buffer de dades de l'SPI a la FIFO del sistema. SPI_Addr = 0xDE</t>
  </si>
  <si>
    <t>Escriu la llargada del payload que enviarem</t>
  </si>
  <si>
    <t>Escribim a la FIFO la dada enviada per SPI</t>
  </si>
  <si>
    <t>Escriu la llargada del payload que enviarem (0xDE)</t>
  </si>
  <si>
    <t>Llegeix la llargada del payload que enviarem (0x34)</t>
  </si>
  <si>
    <t>Mapeja els pins d'interrupció per a que salti la interrupció de Tx (mirar docu)</t>
  </si>
  <si>
    <t>Clerejem flags d'interrupcio</t>
  </si>
  <si>
    <t>Posa el mode LoRa, FSK modulation, LoRa Regs, High Freq Mode, TX</t>
  </si>
  <si>
    <t>TIMEOUT</t>
  </si>
  <si>
    <t>Mapeja els pins d'interrupció per a que salti la interrupció de Rx (mirar docu)</t>
  </si>
  <si>
    <t>Posa el mode LoRa, FSK modulation, LoRa Regs, High Freq Mode, RXCONTINUOUS</t>
  </si>
  <si>
    <t>Llegeix flags d'interrupcio (RxTimeout, RxDone,PayloadCrcError)</t>
  </si>
  <si>
    <t>Llegeix flags d'interrupcio (TxDone)</t>
  </si>
  <si>
    <t>0B</t>
  </si>
  <si>
    <t>0D</t>
  </si>
  <si>
    <t>0E</t>
  </si>
  <si>
    <t>0F</t>
  </si>
  <si>
    <t>Llegeix flags d'interrupcio (RxTimeout, PayloadCrcError)</t>
  </si>
  <si>
    <t>FifoRxBytesNb</t>
  </si>
  <si>
    <t>FifoRxCurrentAddr</t>
  </si>
  <si>
    <t>Llegeix quants bytes s'han rebut</t>
  </si>
  <si>
    <t>Posa l'adreça del punter de Rx a la posició 0 de la FIFO del sistema (on hi ha els bytes rebuts</t>
  </si>
  <si>
    <t>RegRxConfig</t>
  </si>
  <si>
    <t>AutoRestart off, Manual restart off, PLL Restart off, AFC Auto Off, AGC auto off, RxTrigger Off</t>
  </si>
  <si>
    <t>Llegeix dada</t>
  </si>
  <si>
    <t>CONFIG</t>
  </si>
  <si>
    <t>READ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</si>
</sst>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1" fillId="0" borderId="18" xfId="0" applyFont="1" applyBorder="1" applyAlignment="1">
      <alignment horizontal="center" vertical="center" textRotation="90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1" fillId="0" borderId="34" xfId="0" applyFont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wrapText="1"/>
    </xf>
    <xf numFmtId="0" fontId="1" fillId="2" borderId="18" xfId="0" applyFont="1" applyFill="1" applyBorder="1" applyAlignment="1">
      <alignment horizontal="center" vertical="center" textRotation="90"/>
    </xf>
    <xf numFmtId="0" fontId="1" fillId="2" borderId="34" xfId="0" applyFont="1" applyFill="1" applyBorder="1" applyAlignment="1">
      <alignment horizontal="center" vertical="center" textRotation="90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wrapText="1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wrapText="1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0" fillId="0" borderId="40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4" borderId="0" xfId="0" applyFill="1" applyAlignment="1">
      <alignment horizontal="center" wrapText="1"/>
    </xf>
    <xf numFmtId="0" fontId="1" fillId="0" borderId="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4" xfId="0" applyBorder="1" applyAlignment="1">
      <alignment horizontal="center" wrapText="1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7" xfId="0" applyBorder="1" applyAlignment="1">
      <alignment horizontal="center" wrapText="1"/>
    </xf>
    <xf numFmtId="0" fontId="0" fillId="0" borderId="5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3" xfId="0" applyBorder="1" applyAlignment="1">
      <alignment horizontal="center" wrapText="1"/>
    </xf>
    <xf numFmtId="0" fontId="0" fillId="2" borderId="19" xfId="0" applyFill="1" applyBorder="1" applyAlignment="1">
      <alignment horizontal="center" wrapText="1"/>
    </xf>
    <xf numFmtId="0" fontId="0" fillId="2" borderId="26" xfId="0" applyFill="1" applyBorder="1" applyAlignment="1">
      <alignment horizontal="center" wrapText="1"/>
    </xf>
    <xf numFmtId="0" fontId="0" fillId="3" borderId="19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0" fontId="0" fillId="4" borderId="19" xfId="0" applyFill="1" applyBorder="1" applyAlignment="1">
      <alignment horizontal="center" wrapText="1"/>
    </xf>
    <xf numFmtId="0" fontId="0" fillId="4" borderId="26" xfId="0" applyFill="1" applyBorder="1" applyAlignment="1">
      <alignment horizontal="center" wrapText="1"/>
    </xf>
    <xf numFmtId="0" fontId="0" fillId="0" borderId="41" xfId="0" applyBorder="1" applyAlignment="1">
      <alignment horizontal="center" wrapText="1"/>
    </xf>
    <xf numFmtId="0" fontId="0" fillId="0" borderId="43" xfId="0" applyBorder="1" applyAlignment="1">
      <alignment horizontal="center" wrapText="1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textRotation="90"/>
    </xf>
    <xf numFmtId="0" fontId="1" fillId="0" borderId="5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49" fontId="1" fillId="0" borderId="12" xfId="0" applyNumberFormat="1" applyFont="1" applyBorder="1" applyAlignment="1">
      <alignment horizontal="center" vertical="center" textRotation="90"/>
    </xf>
    <xf numFmtId="49" fontId="1" fillId="0" borderId="23" xfId="0" applyNumberFormat="1" applyFont="1" applyBorder="1" applyAlignment="1">
      <alignment horizontal="center" vertical="center" textRotation="90"/>
    </xf>
    <xf numFmtId="49" fontId="1" fillId="0" borderId="39" xfId="0" applyNumberFormat="1" applyFont="1" applyBorder="1" applyAlignment="1">
      <alignment horizontal="center" vertical="center" textRotation="90"/>
    </xf>
    <xf numFmtId="0" fontId="1" fillId="0" borderId="18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49" fontId="1" fillId="0" borderId="52" xfId="0" applyNumberFormat="1" applyFont="1" applyBorder="1" applyAlignment="1">
      <alignment horizontal="center" vertical="center" textRotation="90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49" fontId="1" fillId="0" borderId="47" xfId="0" applyNumberFormat="1" applyFont="1" applyBorder="1" applyAlignment="1">
      <alignment horizontal="center" vertical="center" textRotation="90"/>
    </xf>
    <xf numFmtId="0" fontId="0" fillId="0" borderId="15" xfId="0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5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42" xfId="0" applyBorder="1" applyAlignment="1">
      <alignment horizontal="center" wrapText="1"/>
    </xf>
    <xf numFmtId="49" fontId="1" fillId="0" borderId="5" xfId="0" applyNumberFormat="1" applyFont="1" applyBorder="1" applyAlignment="1">
      <alignment horizontal="center" vertical="center" textRotation="90"/>
    </xf>
    <xf numFmtId="49" fontId="1" fillId="0" borderId="18" xfId="0" applyNumberFormat="1" applyFont="1" applyBorder="1" applyAlignment="1">
      <alignment horizontal="center" vertical="center" textRotation="90"/>
    </xf>
    <xf numFmtId="49" fontId="1" fillId="0" borderId="34" xfId="0" applyNumberFormat="1" applyFont="1" applyBorder="1" applyAlignment="1">
      <alignment horizontal="center" vertical="center" textRotation="90"/>
    </xf>
    <xf numFmtId="49" fontId="1" fillId="0" borderId="58" xfId="0" applyNumberFormat="1" applyFont="1" applyBorder="1" applyAlignment="1">
      <alignment horizontal="center" vertical="center" textRotation="90"/>
    </xf>
    <xf numFmtId="49" fontId="1" fillId="0" borderId="48" xfId="0" applyNumberFormat="1" applyFont="1" applyBorder="1" applyAlignment="1">
      <alignment horizontal="center" vertical="center" textRotation="90"/>
    </xf>
    <xf numFmtId="49" fontId="1" fillId="0" borderId="56" xfId="0" applyNumberFormat="1" applyFont="1" applyBorder="1" applyAlignment="1">
      <alignment horizontal="center" vertical="center" textRotation="90"/>
    </xf>
    <xf numFmtId="0" fontId="0" fillId="0" borderId="61" xfId="0" applyBorder="1" applyAlignment="1">
      <alignment horizontal="center" wrapText="1"/>
    </xf>
    <xf numFmtId="0" fontId="0" fillId="0" borderId="62" xfId="0" applyBorder="1" applyAlignment="1">
      <alignment horizontal="center" wrapText="1"/>
    </xf>
    <xf numFmtId="0" fontId="0" fillId="0" borderId="63" xfId="0" applyBorder="1" applyAlignment="1">
      <alignment horizontal="center" wrapText="1"/>
    </xf>
    <xf numFmtId="0" fontId="0" fillId="0" borderId="27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i_decoded_setup_1" connectionId="1" xr16:uid="{E45D1296-AEE7-4E57-9B9A-8524193D771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X" connectionId="2" xr16:uid="{AECA8679-6BCD-4B4F-8D5F-B13DED227B8F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X" connectionId="3" xr16:uid="{49272376-5CD5-4704-A777-9BB1B5AC3BA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8BFD-4631-470F-89B8-38A0E416DBB0}">
  <dimension ref="A1:AA38"/>
  <sheetViews>
    <sheetView tabSelected="1" zoomScale="95" zoomScaleNormal="95" workbookViewId="0">
      <selection activeCell="R24" sqref="R24:AA24"/>
    </sheetView>
  </sheetViews>
  <sheetFormatPr defaultRowHeight="15" x14ac:dyDescent="0.25"/>
  <cols>
    <col min="1" max="1" width="4" customWidth="1"/>
    <col min="2" max="15" width="9.5703125" customWidth="1"/>
    <col min="16" max="16" width="8.7109375" customWidth="1"/>
    <col min="17" max="17" width="21" customWidth="1"/>
    <col min="18" max="27" width="11" customWidth="1"/>
  </cols>
  <sheetData>
    <row r="1" spans="1:27" ht="15.75" thickBot="1" x14ac:dyDescent="0.3">
      <c r="A1" s="1"/>
      <c r="B1" s="2" t="s">
        <v>77</v>
      </c>
      <c r="C1" s="3"/>
      <c r="D1" s="3" t="s">
        <v>78</v>
      </c>
      <c r="E1" s="3"/>
      <c r="F1" s="4" t="s">
        <v>0</v>
      </c>
      <c r="G1" s="5"/>
      <c r="H1" s="5"/>
      <c r="I1" s="5"/>
      <c r="J1" s="2" t="s">
        <v>79</v>
      </c>
      <c r="K1" s="3"/>
      <c r="L1" s="3" t="s">
        <v>80</v>
      </c>
      <c r="M1" s="3"/>
      <c r="N1" s="3" t="s">
        <v>1</v>
      </c>
      <c r="O1" s="4"/>
      <c r="P1" s="6" t="s">
        <v>2</v>
      </c>
      <c r="Q1" s="6" t="s">
        <v>3</v>
      </c>
      <c r="R1" s="100" t="s">
        <v>4</v>
      </c>
      <c r="S1" s="7"/>
      <c r="T1" s="7"/>
      <c r="U1" s="7"/>
      <c r="V1" s="7"/>
      <c r="W1" s="7"/>
      <c r="X1" s="7"/>
      <c r="Y1" s="7"/>
      <c r="Z1" s="7"/>
      <c r="AA1" s="101"/>
    </row>
    <row r="2" spans="1:27" x14ac:dyDescent="0.25">
      <c r="A2" s="8" t="s">
        <v>5</v>
      </c>
      <c r="B2" s="70">
        <v>42</v>
      </c>
      <c r="C2" s="11">
        <v>0</v>
      </c>
      <c r="D2" s="10">
        <f>HEX2DEC(B2)</f>
        <v>66</v>
      </c>
      <c r="E2" s="10">
        <f>HEX2DEC(C2)</f>
        <v>0</v>
      </c>
      <c r="F2" s="11" t="str">
        <f t="shared" ref="F2:F34" si="0">IF(D2&gt;=128,"W","R")</f>
        <v>R</v>
      </c>
      <c r="G2" s="11" t="str">
        <f t="shared" ref="G2:G34" si="1">DEC2HEX(IF(D2&gt;=128,D2-128,D2))</f>
        <v>42</v>
      </c>
      <c r="H2" s="11" t="str">
        <f t="shared" ref="H2:H34" si="2">IF(E2&gt;=128,"W","R")</f>
        <v>R</v>
      </c>
      <c r="I2" s="11" t="str">
        <f t="shared" ref="I2:I34" si="3">DEC2HEX(IF(E2&gt;=128,E2-128,E2))</f>
        <v>0</v>
      </c>
      <c r="J2" s="9">
        <v>0</v>
      </c>
      <c r="K2" s="10">
        <v>12</v>
      </c>
      <c r="L2" s="10">
        <f>HEX2DEC(J2)</f>
        <v>0</v>
      </c>
      <c r="M2" s="10">
        <f>HEX2DEC(K2)</f>
        <v>18</v>
      </c>
      <c r="N2" s="11" t="str">
        <f>HEX2BIN((J2))</f>
        <v>0</v>
      </c>
      <c r="O2" s="12" t="str">
        <f>HEX2BIN((K2))</f>
        <v>10010</v>
      </c>
      <c r="P2" s="13" t="str">
        <f>_xlfn.TEXTJOIN("",,"0x",G2)</f>
        <v>0x42</v>
      </c>
      <c r="Q2" s="13" t="s">
        <v>6</v>
      </c>
      <c r="R2" s="102" t="s">
        <v>7</v>
      </c>
      <c r="S2" s="14"/>
      <c r="T2" s="14"/>
      <c r="U2" s="14"/>
      <c r="V2" s="14"/>
      <c r="W2" s="14"/>
      <c r="X2" s="14"/>
      <c r="Y2" s="14"/>
      <c r="Z2" s="14"/>
      <c r="AA2" s="83"/>
    </row>
    <row r="3" spans="1:27" x14ac:dyDescent="0.25">
      <c r="A3" s="15"/>
      <c r="B3" s="71">
        <v>81</v>
      </c>
      <c r="C3" s="19">
        <v>80</v>
      </c>
      <c r="D3" s="17">
        <f t="shared" ref="D3:E34" si="4">HEX2DEC(B3)</f>
        <v>129</v>
      </c>
      <c r="E3" s="17">
        <f t="shared" si="4"/>
        <v>128</v>
      </c>
      <c r="F3" s="18" t="str">
        <f t="shared" si="0"/>
        <v>W</v>
      </c>
      <c r="G3" s="19" t="str">
        <f>DEC2HEX(IF(D3&gt;=128,D3-128,D3))</f>
        <v>1</v>
      </c>
      <c r="H3" s="18" t="str">
        <f t="shared" si="2"/>
        <v>W</v>
      </c>
      <c r="I3" s="19" t="str">
        <f t="shared" si="3"/>
        <v>0</v>
      </c>
      <c r="J3" s="16">
        <v>0</v>
      </c>
      <c r="K3" s="17">
        <v>80</v>
      </c>
      <c r="L3" s="17">
        <f t="shared" ref="L3:M34" si="5">HEX2DEC(J3)</f>
        <v>0</v>
      </c>
      <c r="M3" s="17">
        <f t="shared" si="5"/>
        <v>128</v>
      </c>
      <c r="N3" s="19" t="str">
        <f t="shared" ref="N3:O34" si="6">HEX2BIN((J3))</f>
        <v>0</v>
      </c>
      <c r="O3" s="20" t="str">
        <f t="shared" si="6"/>
        <v>10000000</v>
      </c>
      <c r="P3" s="21" t="str">
        <f t="shared" ref="P3:P34" si="7">_xlfn.TEXTJOIN("",,"0x",G3)</f>
        <v>0x1</v>
      </c>
      <c r="Q3" s="21" t="s">
        <v>9</v>
      </c>
      <c r="R3" s="103" t="s">
        <v>10</v>
      </c>
      <c r="S3" s="23"/>
      <c r="T3" s="23"/>
      <c r="U3" s="23"/>
      <c r="V3" s="23"/>
      <c r="W3" s="23"/>
      <c r="X3" s="23"/>
      <c r="Y3" s="23"/>
      <c r="Z3" s="23"/>
      <c r="AA3" s="104"/>
    </row>
    <row r="4" spans="1:27" x14ac:dyDescent="0.25">
      <c r="A4" s="15"/>
      <c r="B4" s="71">
        <v>86</v>
      </c>
      <c r="C4" s="19" t="s">
        <v>11</v>
      </c>
      <c r="D4" s="17">
        <f t="shared" si="4"/>
        <v>134</v>
      </c>
      <c r="E4" s="17">
        <f t="shared" si="4"/>
        <v>108</v>
      </c>
      <c r="F4" s="18" t="str">
        <f t="shared" si="0"/>
        <v>W</v>
      </c>
      <c r="G4" s="19" t="str">
        <f t="shared" si="1"/>
        <v>6</v>
      </c>
      <c r="H4" s="18" t="str">
        <f t="shared" si="2"/>
        <v>R</v>
      </c>
      <c r="I4" s="19" t="str">
        <f t="shared" si="3"/>
        <v>6C</v>
      </c>
      <c r="J4" s="16">
        <v>0</v>
      </c>
      <c r="K4" s="17" t="s">
        <v>11</v>
      </c>
      <c r="L4" s="17">
        <f t="shared" si="5"/>
        <v>0</v>
      </c>
      <c r="M4" s="17">
        <f t="shared" si="5"/>
        <v>108</v>
      </c>
      <c r="N4" s="19" t="str">
        <f t="shared" si="6"/>
        <v>0</v>
      </c>
      <c r="O4" s="20" t="str">
        <f t="shared" si="6"/>
        <v>1101100</v>
      </c>
      <c r="P4" s="21" t="str">
        <f t="shared" si="7"/>
        <v>0x6</v>
      </c>
      <c r="Q4" s="21" t="s">
        <v>12</v>
      </c>
      <c r="R4" s="105" t="s">
        <v>13</v>
      </c>
      <c r="S4" s="24"/>
      <c r="T4" s="24"/>
      <c r="U4" s="24"/>
      <c r="V4" s="24"/>
      <c r="W4" s="22"/>
      <c r="X4" s="25" t="s">
        <v>14</v>
      </c>
      <c r="Y4" s="26"/>
      <c r="Z4" s="26"/>
      <c r="AA4" s="106"/>
    </row>
    <row r="5" spans="1:27" x14ac:dyDescent="0.25">
      <c r="A5" s="15"/>
      <c r="B5" s="76">
        <v>87</v>
      </c>
      <c r="C5" s="77">
        <v>40</v>
      </c>
      <c r="D5" s="17">
        <f t="shared" si="4"/>
        <v>135</v>
      </c>
      <c r="E5" s="17">
        <f t="shared" si="4"/>
        <v>64</v>
      </c>
      <c r="F5" s="18" t="str">
        <f t="shared" si="0"/>
        <v>W</v>
      </c>
      <c r="G5" s="19" t="str">
        <f t="shared" si="1"/>
        <v>7</v>
      </c>
      <c r="H5" s="18" t="str">
        <f t="shared" si="2"/>
        <v>R</v>
      </c>
      <c r="I5" s="19" t="str">
        <f t="shared" si="3"/>
        <v>40</v>
      </c>
      <c r="J5" s="16">
        <v>0</v>
      </c>
      <c r="K5" s="17">
        <v>40</v>
      </c>
      <c r="L5" s="17">
        <f t="shared" si="5"/>
        <v>0</v>
      </c>
      <c r="M5" s="17">
        <f t="shared" si="5"/>
        <v>64</v>
      </c>
      <c r="N5" s="19" t="str">
        <f t="shared" si="6"/>
        <v>0</v>
      </c>
      <c r="O5" s="20" t="str">
        <f t="shared" si="6"/>
        <v>1000000</v>
      </c>
      <c r="P5" s="21" t="str">
        <f t="shared" si="7"/>
        <v>0x7</v>
      </c>
      <c r="Q5" s="21" t="s">
        <v>15</v>
      </c>
      <c r="R5" s="105" t="s">
        <v>16</v>
      </c>
      <c r="S5" s="24"/>
      <c r="T5" s="24"/>
      <c r="U5" s="24"/>
      <c r="V5" s="24"/>
      <c r="W5" s="22"/>
      <c r="X5" s="27"/>
      <c r="Y5" s="107"/>
      <c r="Z5" s="107"/>
      <c r="AA5" s="108"/>
    </row>
    <row r="6" spans="1:27" x14ac:dyDescent="0.25">
      <c r="A6" s="15"/>
      <c r="B6" s="71">
        <v>88</v>
      </c>
      <c r="C6" s="19">
        <v>0</v>
      </c>
      <c r="D6" s="17">
        <f t="shared" si="4"/>
        <v>136</v>
      </c>
      <c r="E6" s="17">
        <f t="shared" si="4"/>
        <v>0</v>
      </c>
      <c r="F6" s="18" t="str">
        <f t="shared" si="0"/>
        <v>W</v>
      </c>
      <c r="G6" s="19" t="str">
        <f t="shared" si="1"/>
        <v>8</v>
      </c>
      <c r="H6" s="18" t="str">
        <f t="shared" si="2"/>
        <v>R</v>
      </c>
      <c r="I6" s="19" t="str">
        <f t="shared" si="3"/>
        <v>0</v>
      </c>
      <c r="J6" s="16">
        <v>0</v>
      </c>
      <c r="K6" s="17">
        <v>0</v>
      </c>
      <c r="L6" s="17">
        <f t="shared" si="5"/>
        <v>0</v>
      </c>
      <c r="M6" s="17">
        <f t="shared" si="5"/>
        <v>0</v>
      </c>
      <c r="N6" s="19" t="str">
        <f t="shared" si="6"/>
        <v>0</v>
      </c>
      <c r="O6" s="20" t="str">
        <f t="shared" si="6"/>
        <v>0</v>
      </c>
      <c r="P6" s="21" t="str">
        <f t="shared" si="7"/>
        <v>0x8</v>
      </c>
      <c r="Q6" s="21" t="s">
        <v>17</v>
      </c>
      <c r="R6" s="105" t="s">
        <v>18</v>
      </c>
      <c r="S6" s="24"/>
      <c r="T6" s="24"/>
      <c r="U6" s="24"/>
      <c r="V6" s="24"/>
      <c r="W6" s="22"/>
      <c r="X6" s="28"/>
      <c r="Y6" s="29"/>
      <c r="Z6" s="29"/>
      <c r="AA6" s="94"/>
    </row>
    <row r="7" spans="1:27" x14ac:dyDescent="0.25">
      <c r="A7" s="15"/>
      <c r="B7" s="71" t="s">
        <v>19</v>
      </c>
      <c r="C7" s="19">
        <v>0</v>
      </c>
      <c r="D7" s="17">
        <f t="shared" si="4"/>
        <v>142</v>
      </c>
      <c r="E7" s="17">
        <f t="shared" si="4"/>
        <v>0</v>
      </c>
      <c r="F7" s="18" t="str">
        <f t="shared" si="0"/>
        <v>W</v>
      </c>
      <c r="G7" s="19" t="str">
        <f t="shared" si="1"/>
        <v>E</v>
      </c>
      <c r="H7" s="18" t="str">
        <f t="shared" si="2"/>
        <v>R</v>
      </c>
      <c r="I7" s="19" t="str">
        <f t="shared" si="3"/>
        <v>0</v>
      </c>
      <c r="J7" s="16">
        <v>0</v>
      </c>
      <c r="K7" s="17">
        <v>0</v>
      </c>
      <c r="L7" s="17">
        <f t="shared" si="5"/>
        <v>0</v>
      </c>
      <c r="M7" s="17">
        <f t="shared" si="5"/>
        <v>0</v>
      </c>
      <c r="N7" s="19" t="str">
        <f t="shared" si="6"/>
        <v>0</v>
      </c>
      <c r="O7" s="20" t="str">
        <f t="shared" si="6"/>
        <v>0</v>
      </c>
      <c r="P7" s="21" t="str">
        <f t="shared" si="7"/>
        <v>0xE</v>
      </c>
      <c r="Q7" s="21" t="s">
        <v>20</v>
      </c>
      <c r="R7" s="103" t="s">
        <v>21</v>
      </c>
      <c r="S7" s="23"/>
      <c r="T7" s="23"/>
      <c r="U7" s="23"/>
      <c r="V7" s="23"/>
      <c r="W7" s="23"/>
      <c r="X7" s="23"/>
      <c r="Y7" s="23"/>
      <c r="Z7" s="23"/>
      <c r="AA7" s="104"/>
    </row>
    <row r="8" spans="1:27" ht="15.75" thickBot="1" x14ac:dyDescent="0.3">
      <c r="A8" s="30"/>
      <c r="B8" s="71" t="s">
        <v>22</v>
      </c>
      <c r="C8" s="19">
        <v>0</v>
      </c>
      <c r="D8" s="17">
        <f t="shared" si="4"/>
        <v>143</v>
      </c>
      <c r="E8" s="17">
        <f t="shared" si="4"/>
        <v>0</v>
      </c>
      <c r="F8" s="18" t="str">
        <f t="shared" si="0"/>
        <v>W</v>
      </c>
      <c r="G8" s="19" t="str">
        <f t="shared" si="1"/>
        <v>F</v>
      </c>
      <c r="H8" s="18" t="str">
        <f t="shared" si="2"/>
        <v>R</v>
      </c>
      <c r="I8" s="19" t="str">
        <f t="shared" si="3"/>
        <v>0</v>
      </c>
      <c r="J8" s="16">
        <v>0</v>
      </c>
      <c r="K8" s="17">
        <v>0</v>
      </c>
      <c r="L8" s="17">
        <f t="shared" si="5"/>
        <v>0</v>
      </c>
      <c r="M8" s="17">
        <f t="shared" si="5"/>
        <v>0</v>
      </c>
      <c r="N8" s="19" t="str">
        <f t="shared" si="6"/>
        <v>0</v>
      </c>
      <c r="O8" s="20" t="str">
        <f t="shared" si="6"/>
        <v>0</v>
      </c>
      <c r="P8" s="21" t="str">
        <f t="shared" si="7"/>
        <v>0xF</v>
      </c>
      <c r="Q8" s="21" t="s">
        <v>23</v>
      </c>
      <c r="R8" s="103" t="s">
        <v>24</v>
      </c>
      <c r="S8" s="23"/>
      <c r="T8" s="23"/>
      <c r="U8" s="23"/>
      <c r="V8" s="23"/>
      <c r="W8" s="23"/>
      <c r="X8" s="23"/>
      <c r="Y8" s="23"/>
      <c r="Z8" s="23"/>
      <c r="AA8" s="104"/>
    </row>
    <row r="9" spans="1:27" x14ac:dyDescent="0.25">
      <c r="A9" s="31" t="s">
        <v>25</v>
      </c>
      <c r="B9" s="72" t="s">
        <v>26</v>
      </c>
      <c r="C9" s="35">
        <v>0</v>
      </c>
      <c r="D9" s="33">
        <f t="shared" si="4"/>
        <v>12</v>
      </c>
      <c r="E9" s="33">
        <f t="shared" si="4"/>
        <v>0</v>
      </c>
      <c r="F9" s="34" t="str">
        <f t="shared" si="0"/>
        <v>R</v>
      </c>
      <c r="G9" s="35" t="str">
        <f t="shared" si="1"/>
        <v>C</v>
      </c>
      <c r="H9" s="34" t="str">
        <f t="shared" si="2"/>
        <v>R</v>
      </c>
      <c r="I9" s="35" t="str">
        <f t="shared" si="3"/>
        <v>0</v>
      </c>
      <c r="J9" s="32">
        <v>0</v>
      </c>
      <c r="K9" s="33">
        <v>3</v>
      </c>
      <c r="L9" s="33">
        <f t="shared" si="5"/>
        <v>0</v>
      </c>
      <c r="M9" s="33">
        <f t="shared" si="5"/>
        <v>3</v>
      </c>
      <c r="N9" s="35" t="str">
        <f t="shared" si="6"/>
        <v>0</v>
      </c>
      <c r="O9" s="36" t="str">
        <f t="shared" si="6"/>
        <v>11</v>
      </c>
      <c r="P9" s="37" t="str">
        <f t="shared" si="7"/>
        <v>0xC</v>
      </c>
      <c r="Q9" s="37" t="s">
        <v>27</v>
      </c>
      <c r="R9" s="109" t="s">
        <v>28</v>
      </c>
      <c r="S9" s="38"/>
      <c r="T9" s="38"/>
      <c r="U9" s="38"/>
      <c r="V9" s="38"/>
      <c r="W9" s="38"/>
      <c r="X9" s="38"/>
      <c r="Y9" s="38"/>
      <c r="Z9" s="38"/>
      <c r="AA9" s="110"/>
    </row>
    <row r="10" spans="1:27" x14ac:dyDescent="0.25">
      <c r="A10" s="39"/>
      <c r="B10" s="72" t="s">
        <v>29</v>
      </c>
      <c r="C10" s="35">
        <v>3</v>
      </c>
      <c r="D10" s="33">
        <f t="shared" si="4"/>
        <v>140</v>
      </c>
      <c r="E10" s="33">
        <f t="shared" si="4"/>
        <v>3</v>
      </c>
      <c r="F10" s="34" t="str">
        <f t="shared" si="0"/>
        <v>W</v>
      </c>
      <c r="G10" s="35" t="str">
        <f t="shared" si="1"/>
        <v>C</v>
      </c>
      <c r="H10" s="34" t="str">
        <f t="shared" si="2"/>
        <v>R</v>
      </c>
      <c r="I10" s="35" t="str">
        <f t="shared" si="3"/>
        <v>3</v>
      </c>
      <c r="J10" s="32">
        <v>0</v>
      </c>
      <c r="K10" s="33">
        <v>3</v>
      </c>
      <c r="L10" s="33">
        <f t="shared" si="5"/>
        <v>0</v>
      </c>
      <c r="M10" s="33">
        <f t="shared" si="5"/>
        <v>3</v>
      </c>
      <c r="N10" s="35" t="str">
        <f t="shared" si="6"/>
        <v>0</v>
      </c>
      <c r="O10" s="36" t="str">
        <f t="shared" si="6"/>
        <v>11</v>
      </c>
      <c r="P10" s="37" t="str">
        <f t="shared" si="7"/>
        <v>0xC</v>
      </c>
      <c r="Q10" s="37" t="s">
        <v>27</v>
      </c>
      <c r="R10" s="109" t="s">
        <v>30</v>
      </c>
      <c r="S10" s="38"/>
      <c r="T10" s="38"/>
      <c r="U10" s="38"/>
      <c r="V10" s="38"/>
      <c r="W10" s="38"/>
      <c r="X10" s="38"/>
      <c r="Y10" s="38"/>
      <c r="Z10" s="38"/>
      <c r="AA10" s="110"/>
    </row>
    <row r="11" spans="1:27" x14ac:dyDescent="0.25">
      <c r="A11" s="39"/>
      <c r="B11" s="72" t="s">
        <v>31</v>
      </c>
      <c r="C11" s="35">
        <v>4</v>
      </c>
      <c r="D11" s="33">
        <f t="shared" si="4"/>
        <v>166</v>
      </c>
      <c r="E11" s="33">
        <f t="shared" si="4"/>
        <v>4</v>
      </c>
      <c r="F11" s="34" t="str">
        <f t="shared" si="0"/>
        <v>W</v>
      </c>
      <c r="G11" s="35" t="str">
        <f t="shared" si="1"/>
        <v>26</v>
      </c>
      <c r="H11" s="34" t="str">
        <f t="shared" si="2"/>
        <v>R</v>
      </c>
      <c r="I11" s="35" t="str">
        <f t="shared" si="3"/>
        <v>4</v>
      </c>
      <c r="J11" s="32">
        <v>0</v>
      </c>
      <c r="K11" s="33">
        <v>4</v>
      </c>
      <c r="L11" s="33">
        <f t="shared" si="5"/>
        <v>0</v>
      </c>
      <c r="M11" s="33">
        <f t="shared" si="5"/>
        <v>4</v>
      </c>
      <c r="N11" s="35" t="str">
        <f t="shared" si="6"/>
        <v>0</v>
      </c>
      <c r="O11" s="36" t="str">
        <f t="shared" si="6"/>
        <v>100</v>
      </c>
      <c r="P11" s="37" t="str">
        <f t="shared" si="7"/>
        <v>0x26</v>
      </c>
      <c r="Q11" s="37" t="s">
        <v>32</v>
      </c>
      <c r="R11" s="109" t="s">
        <v>33</v>
      </c>
      <c r="S11" s="38"/>
      <c r="T11" s="38"/>
      <c r="U11" s="38"/>
      <c r="V11" s="38"/>
      <c r="W11" s="38"/>
      <c r="X11" s="38"/>
      <c r="Y11" s="38"/>
      <c r="Z11" s="38"/>
      <c r="AA11" s="110"/>
    </row>
    <row r="12" spans="1:27" x14ac:dyDescent="0.25">
      <c r="A12" s="39"/>
      <c r="B12" s="72" t="s">
        <v>34</v>
      </c>
      <c r="C12" s="35">
        <v>87</v>
      </c>
      <c r="D12" s="33">
        <f t="shared" si="4"/>
        <v>205</v>
      </c>
      <c r="E12" s="33">
        <f t="shared" si="4"/>
        <v>135</v>
      </c>
      <c r="F12" s="34" t="str">
        <f t="shared" si="0"/>
        <v>W</v>
      </c>
      <c r="G12" s="35" t="str">
        <f t="shared" si="1"/>
        <v>4D</v>
      </c>
      <c r="H12" s="34" t="str">
        <f t="shared" si="2"/>
        <v>W</v>
      </c>
      <c r="I12" s="35" t="str">
        <f t="shared" si="3"/>
        <v>7</v>
      </c>
      <c r="J12" s="32">
        <v>0</v>
      </c>
      <c r="K12" s="33">
        <v>84</v>
      </c>
      <c r="L12" s="33">
        <f t="shared" si="5"/>
        <v>0</v>
      </c>
      <c r="M12" s="33">
        <f t="shared" si="5"/>
        <v>132</v>
      </c>
      <c r="N12" s="35" t="str">
        <f t="shared" si="6"/>
        <v>0</v>
      </c>
      <c r="O12" s="36" t="str">
        <f t="shared" si="6"/>
        <v>10000100</v>
      </c>
      <c r="P12" s="37" t="str">
        <f t="shared" si="7"/>
        <v>0x4D</v>
      </c>
      <c r="Q12" s="37" t="s">
        <v>35</v>
      </c>
      <c r="R12" s="109" t="s">
        <v>36</v>
      </c>
      <c r="S12" s="38"/>
      <c r="T12" s="38"/>
      <c r="U12" s="38"/>
      <c r="V12" s="38"/>
      <c r="W12" s="38"/>
      <c r="X12" s="38"/>
      <c r="Y12" s="38"/>
      <c r="Z12" s="38"/>
      <c r="AA12" s="110"/>
    </row>
    <row r="13" spans="1:27" x14ac:dyDescent="0.25">
      <c r="A13" s="39"/>
      <c r="B13" s="72" t="s">
        <v>37</v>
      </c>
      <c r="C13" s="35" t="s">
        <v>38</v>
      </c>
      <c r="D13" s="33">
        <f t="shared" si="4"/>
        <v>139</v>
      </c>
      <c r="E13" s="33">
        <f t="shared" si="4"/>
        <v>59</v>
      </c>
      <c r="F13" s="34" t="str">
        <f t="shared" si="0"/>
        <v>W</v>
      </c>
      <c r="G13" s="35" t="str">
        <f t="shared" si="1"/>
        <v>B</v>
      </c>
      <c r="H13" s="34" t="str">
        <f t="shared" si="2"/>
        <v>R</v>
      </c>
      <c r="I13" s="35" t="str">
        <f t="shared" si="3"/>
        <v>3B</v>
      </c>
      <c r="J13" s="32">
        <v>0</v>
      </c>
      <c r="K13" s="33" t="s">
        <v>39</v>
      </c>
      <c r="L13" s="33">
        <f t="shared" si="5"/>
        <v>0</v>
      </c>
      <c r="M13" s="33">
        <f t="shared" si="5"/>
        <v>63</v>
      </c>
      <c r="N13" s="35" t="str">
        <f t="shared" si="6"/>
        <v>0</v>
      </c>
      <c r="O13" s="36" t="str">
        <f t="shared" si="6"/>
        <v>111111</v>
      </c>
      <c r="P13" s="37" t="str">
        <f t="shared" si="7"/>
        <v>0xB</v>
      </c>
      <c r="Q13" s="37" t="s">
        <v>40</v>
      </c>
      <c r="R13" s="109" t="s">
        <v>41</v>
      </c>
      <c r="S13" s="38"/>
      <c r="T13" s="38"/>
      <c r="U13" s="38"/>
      <c r="V13" s="38"/>
      <c r="W13" s="38"/>
      <c r="X13" s="38"/>
      <c r="Y13" s="38"/>
      <c r="Z13" s="38"/>
      <c r="AA13" s="110"/>
    </row>
    <row r="14" spans="1:27" ht="15.75" thickBot="1" x14ac:dyDescent="0.3">
      <c r="A14" s="40"/>
      <c r="B14" s="72">
        <v>89</v>
      </c>
      <c r="C14" s="35" t="s">
        <v>29</v>
      </c>
      <c r="D14" s="33">
        <f t="shared" si="4"/>
        <v>137</v>
      </c>
      <c r="E14" s="33">
        <f t="shared" si="4"/>
        <v>140</v>
      </c>
      <c r="F14" s="34" t="str">
        <f t="shared" si="0"/>
        <v>W</v>
      </c>
      <c r="G14" s="35" t="str">
        <f t="shared" si="1"/>
        <v>9</v>
      </c>
      <c r="H14" s="34" t="str">
        <f t="shared" si="2"/>
        <v>W</v>
      </c>
      <c r="I14" s="35" t="str">
        <f t="shared" si="3"/>
        <v>C</v>
      </c>
      <c r="J14" s="32">
        <v>0</v>
      </c>
      <c r="K14" s="33">
        <v>80</v>
      </c>
      <c r="L14" s="33">
        <f t="shared" si="5"/>
        <v>0</v>
      </c>
      <c r="M14" s="33">
        <f t="shared" si="5"/>
        <v>128</v>
      </c>
      <c r="N14" s="35" t="str">
        <f t="shared" si="6"/>
        <v>0</v>
      </c>
      <c r="O14" s="36" t="str">
        <f t="shared" si="6"/>
        <v>10000000</v>
      </c>
      <c r="P14" s="37" t="str">
        <f t="shared" si="7"/>
        <v>0x9</v>
      </c>
      <c r="Q14" s="37" t="s">
        <v>42</v>
      </c>
      <c r="R14" s="109" t="s">
        <v>43</v>
      </c>
      <c r="S14" s="38"/>
      <c r="T14" s="38"/>
      <c r="U14" s="38"/>
      <c r="V14" s="38"/>
      <c r="W14" s="38"/>
      <c r="X14" s="38"/>
      <c r="Y14" s="38"/>
      <c r="Z14" s="38"/>
      <c r="AA14" s="110"/>
    </row>
    <row r="15" spans="1:27" x14ac:dyDescent="0.25">
      <c r="A15" s="8" t="s">
        <v>44</v>
      </c>
      <c r="B15" s="76">
        <v>81</v>
      </c>
      <c r="C15" s="77">
        <v>81</v>
      </c>
      <c r="D15" s="17">
        <f t="shared" si="4"/>
        <v>129</v>
      </c>
      <c r="E15" s="17">
        <f t="shared" si="4"/>
        <v>129</v>
      </c>
      <c r="F15" s="18" t="str">
        <f t="shared" si="0"/>
        <v>W</v>
      </c>
      <c r="G15" s="19" t="str">
        <f t="shared" si="1"/>
        <v>1</v>
      </c>
      <c r="H15" s="18" t="str">
        <f t="shared" si="2"/>
        <v>W</v>
      </c>
      <c r="I15" s="19" t="str">
        <f t="shared" si="3"/>
        <v>1</v>
      </c>
      <c r="J15" s="16">
        <v>0</v>
      </c>
      <c r="K15" s="17">
        <v>80</v>
      </c>
      <c r="L15" s="17">
        <f t="shared" si="5"/>
        <v>0</v>
      </c>
      <c r="M15" s="17">
        <f t="shared" si="5"/>
        <v>128</v>
      </c>
      <c r="N15" s="19" t="str">
        <f t="shared" si="6"/>
        <v>0</v>
      </c>
      <c r="O15" s="20" t="str">
        <f t="shared" si="6"/>
        <v>10000000</v>
      </c>
      <c r="P15" s="21" t="str">
        <f t="shared" si="7"/>
        <v>0x1</v>
      </c>
      <c r="Q15" s="21" t="s">
        <v>9</v>
      </c>
      <c r="R15" s="103" t="s">
        <v>45</v>
      </c>
      <c r="S15" s="23"/>
      <c r="T15" s="23"/>
      <c r="U15" s="23"/>
      <c r="V15" s="23"/>
      <c r="W15" s="23"/>
      <c r="X15" s="23"/>
      <c r="Y15" s="23"/>
      <c r="Z15" s="23"/>
      <c r="AA15" s="104"/>
    </row>
    <row r="16" spans="1:27" x14ac:dyDescent="0.25">
      <c r="A16" s="15"/>
      <c r="B16" s="76" t="s">
        <v>34</v>
      </c>
      <c r="C16" s="77">
        <v>84</v>
      </c>
      <c r="D16" s="17">
        <f t="shared" si="4"/>
        <v>205</v>
      </c>
      <c r="E16" s="17">
        <f t="shared" si="4"/>
        <v>132</v>
      </c>
      <c r="F16" s="18" t="str">
        <f t="shared" si="0"/>
        <v>W</v>
      </c>
      <c r="G16" s="19" t="str">
        <f t="shared" si="1"/>
        <v>4D</v>
      </c>
      <c r="H16" s="18" t="str">
        <f t="shared" si="2"/>
        <v>W</v>
      </c>
      <c r="I16" s="19" t="str">
        <f t="shared" si="3"/>
        <v>4</v>
      </c>
      <c r="J16" s="16">
        <v>44</v>
      </c>
      <c r="K16" s="17">
        <v>87</v>
      </c>
      <c r="L16" s="17">
        <f t="shared" si="5"/>
        <v>68</v>
      </c>
      <c r="M16" s="17">
        <f t="shared" si="5"/>
        <v>135</v>
      </c>
      <c r="N16" s="19" t="str">
        <f t="shared" si="6"/>
        <v>1000100</v>
      </c>
      <c r="O16" s="20" t="str">
        <f t="shared" si="6"/>
        <v>10000111</v>
      </c>
      <c r="P16" s="21" t="str">
        <f t="shared" si="7"/>
        <v>0x4D</v>
      </c>
      <c r="Q16" s="21" t="s">
        <v>35</v>
      </c>
      <c r="R16" s="103" t="s">
        <v>46</v>
      </c>
      <c r="S16" s="23"/>
      <c r="T16" s="23"/>
      <c r="U16" s="23"/>
      <c r="V16" s="23"/>
      <c r="W16" s="23"/>
      <c r="X16" s="23"/>
      <c r="Y16" s="23"/>
      <c r="Z16" s="23"/>
      <c r="AA16" s="104"/>
    </row>
    <row r="17" spans="1:27" x14ac:dyDescent="0.25">
      <c r="A17" s="15"/>
      <c r="B17" s="76" t="s">
        <v>37</v>
      </c>
      <c r="C17" s="77" t="s">
        <v>47</v>
      </c>
      <c r="D17" s="17">
        <f t="shared" si="4"/>
        <v>139</v>
      </c>
      <c r="E17" s="17">
        <f t="shared" si="4"/>
        <v>43</v>
      </c>
      <c r="F17" s="18" t="str">
        <f t="shared" si="0"/>
        <v>W</v>
      </c>
      <c r="G17" s="19" t="str">
        <f t="shared" si="1"/>
        <v>B</v>
      </c>
      <c r="H17" s="18" t="str">
        <f t="shared" si="2"/>
        <v>R</v>
      </c>
      <c r="I17" s="19" t="str">
        <f t="shared" si="3"/>
        <v>2B</v>
      </c>
      <c r="J17" s="16" t="s">
        <v>48</v>
      </c>
      <c r="K17" s="17" t="s">
        <v>38</v>
      </c>
      <c r="L17" s="17">
        <f t="shared" si="5"/>
        <v>196</v>
      </c>
      <c r="M17" s="17">
        <f t="shared" si="5"/>
        <v>59</v>
      </c>
      <c r="N17" s="19" t="str">
        <f t="shared" si="6"/>
        <v>11000100</v>
      </c>
      <c r="O17" s="20" t="str">
        <f>HEX2BIN((K17))</f>
        <v>111011</v>
      </c>
      <c r="P17" s="21" t="str">
        <f t="shared" si="7"/>
        <v>0xB</v>
      </c>
      <c r="Q17" s="21" t="s">
        <v>40</v>
      </c>
      <c r="R17" s="103" t="s">
        <v>49</v>
      </c>
      <c r="S17" s="23"/>
      <c r="T17" s="23"/>
      <c r="U17" s="23"/>
      <c r="V17" s="23"/>
      <c r="W17" s="23"/>
      <c r="X17" s="23"/>
      <c r="Y17" s="23"/>
      <c r="Z17" s="23"/>
      <c r="AA17" s="104"/>
    </row>
    <row r="18" spans="1:27" x14ac:dyDescent="0.25">
      <c r="A18" s="15"/>
      <c r="B18" s="76">
        <v>89</v>
      </c>
      <c r="C18" s="77">
        <v>80</v>
      </c>
      <c r="D18" s="17">
        <f t="shared" si="4"/>
        <v>137</v>
      </c>
      <c r="E18" s="17">
        <f t="shared" si="4"/>
        <v>128</v>
      </c>
      <c r="F18" s="18" t="str">
        <f t="shared" si="0"/>
        <v>W</v>
      </c>
      <c r="G18" s="19" t="str">
        <f t="shared" si="1"/>
        <v>9</v>
      </c>
      <c r="H18" s="18" t="str">
        <f t="shared" si="2"/>
        <v>W</v>
      </c>
      <c r="I18" s="19" t="str">
        <f t="shared" si="3"/>
        <v>0</v>
      </c>
      <c r="J18" s="16" t="s">
        <v>48</v>
      </c>
      <c r="K18" s="17" t="s">
        <v>29</v>
      </c>
      <c r="L18" s="17">
        <f t="shared" si="5"/>
        <v>196</v>
      </c>
      <c r="M18" s="17">
        <f t="shared" si="5"/>
        <v>140</v>
      </c>
      <c r="N18" s="19" t="str">
        <f t="shared" si="6"/>
        <v>11000100</v>
      </c>
      <c r="O18" s="20" t="str">
        <f t="shared" si="6"/>
        <v>10001100</v>
      </c>
      <c r="P18" s="21" t="str">
        <f t="shared" si="7"/>
        <v>0x9</v>
      </c>
      <c r="Q18" s="21" t="s">
        <v>42</v>
      </c>
      <c r="R18" s="103" t="s">
        <v>43</v>
      </c>
      <c r="S18" s="23"/>
      <c r="T18" s="23"/>
      <c r="U18" s="23"/>
      <c r="V18" s="23"/>
      <c r="W18" s="23"/>
      <c r="X18" s="23"/>
      <c r="Y18" s="23"/>
      <c r="Z18" s="23"/>
      <c r="AA18" s="104"/>
    </row>
    <row r="19" spans="1:27" x14ac:dyDescent="0.25">
      <c r="A19" s="15"/>
      <c r="B19" s="76" t="s">
        <v>37</v>
      </c>
      <c r="C19" s="77" t="s">
        <v>39</v>
      </c>
      <c r="D19" s="17">
        <f t="shared" si="4"/>
        <v>139</v>
      </c>
      <c r="E19" s="17">
        <f t="shared" si="4"/>
        <v>63</v>
      </c>
      <c r="F19" s="18" t="str">
        <f t="shared" si="0"/>
        <v>W</v>
      </c>
      <c r="G19" s="19" t="str">
        <f t="shared" si="1"/>
        <v>B</v>
      </c>
      <c r="H19" s="18" t="str">
        <f t="shared" si="2"/>
        <v>R</v>
      </c>
      <c r="I19" s="19" t="str">
        <f t="shared" si="3"/>
        <v>3F</v>
      </c>
      <c r="J19" s="16" t="s">
        <v>48</v>
      </c>
      <c r="K19" s="17" t="s">
        <v>47</v>
      </c>
      <c r="L19" s="17">
        <f t="shared" si="5"/>
        <v>196</v>
      </c>
      <c r="M19" s="17">
        <f t="shared" si="5"/>
        <v>43</v>
      </c>
      <c r="N19" s="19" t="str">
        <f t="shared" si="6"/>
        <v>11000100</v>
      </c>
      <c r="O19" s="20" t="str">
        <f t="shared" si="6"/>
        <v>101011</v>
      </c>
      <c r="P19" s="21" t="str">
        <f t="shared" si="7"/>
        <v>0xB</v>
      </c>
      <c r="Q19" s="21" t="s">
        <v>40</v>
      </c>
      <c r="R19" s="103" t="s">
        <v>50</v>
      </c>
      <c r="S19" s="23"/>
      <c r="T19" s="23"/>
      <c r="U19" s="23"/>
      <c r="V19" s="23"/>
      <c r="W19" s="23"/>
      <c r="X19" s="23"/>
      <c r="Y19" s="23"/>
      <c r="Z19" s="23"/>
      <c r="AA19" s="104"/>
    </row>
    <row r="20" spans="1:27" x14ac:dyDescent="0.25">
      <c r="A20" s="15"/>
      <c r="B20" s="76" t="s">
        <v>51</v>
      </c>
      <c r="C20" s="77" t="s">
        <v>52</v>
      </c>
      <c r="D20" s="17">
        <f t="shared" si="4"/>
        <v>177</v>
      </c>
      <c r="E20" s="17">
        <f t="shared" si="4"/>
        <v>195</v>
      </c>
      <c r="F20" s="18" t="str">
        <f t="shared" si="0"/>
        <v>W</v>
      </c>
      <c r="G20" s="19" t="str">
        <f t="shared" si="1"/>
        <v>31</v>
      </c>
      <c r="H20" s="18" t="str">
        <f t="shared" si="2"/>
        <v>W</v>
      </c>
      <c r="I20" s="19" t="str">
        <f t="shared" si="3"/>
        <v>43</v>
      </c>
      <c r="J20" s="16" t="s">
        <v>48</v>
      </c>
      <c r="K20" s="17" t="s">
        <v>52</v>
      </c>
      <c r="L20" s="17">
        <f t="shared" si="5"/>
        <v>196</v>
      </c>
      <c r="M20" s="17">
        <f t="shared" si="5"/>
        <v>195</v>
      </c>
      <c r="N20" s="19" t="str">
        <f t="shared" si="6"/>
        <v>11000100</v>
      </c>
      <c r="O20" s="20" t="str">
        <f t="shared" si="6"/>
        <v>11000011</v>
      </c>
      <c r="P20" s="21" t="str">
        <f t="shared" si="7"/>
        <v>0x31</v>
      </c>
      <c r="Q20" s="21" t="s">
        <v>53</v>
      </c>
      <c r="R20" s="103" t="s">
        <v>54</v>
      </c>
      <c r="S20" s="23"/>
      <c r="T20" s="23"/>
      <c r="U20" s="23"/>
      <c r="V20" s="23"/>
      <c r="W20" s="23"/>
      <c r="X20" s="23"/>
      <c r="Y20" s="23"/>
      <c r="Z20" s="23"/>
      <c r="AA20" s="104"/>
    </row>
    <row r="21" spans="1:27" x14ac:dyDescent="0.25">
      <c r="A21" s="15"/>
      <c r="B21" s="76" t="s">
        <v>55</v>
      </c>
      <c r="C21" s="77" t="s">
        <v>56</v>
      </c>
      <c r="D21" s="17">
        <f t="shared" si="4"/>
        <v>183</v>
      </c>
      <c r="E21" s="17">
        <f t="shared" si="4"/>
        <v>10</v>
      </c>
      <c r="F21" s="18" t="str">
        <f t="shared" si="0"/>
        <v>W</v>
      </c>
      <c r="G21" s="19" t="str">
        <f t="shared" si="1"/>
        <v>37</v>
      </c>
      <c r="H21" s="18" t="str">
        <f t="shared" si="2"/>
        <v>R</v>
      </c>
      <c r="I21" s="19" t="str">
        <f t="shared" si="3"/>
        <v>A</v>
      </c>
      <c r="J21" s="16" t="s">
        <v>48</v>
      </c>
      <c r="K21" s="17" t="s">
        <v>56</v>
      </c>
      <c r="L21" s="17">
        <f t="shared" si="5"/>
        <v>196</v>
      </c>
      <c r="M21" s="17">
        <f t="shared" si="5"/>
        <v>10</v>
      </c>
      <c r="N21" s="19" t="str">
        <f t="shared" si="6"/>
        <v>11000100</v>
      </c>
      <c r="O21" s="20" t="str">
        <f t="shared" si="6"/>
        <v>1010</v>
      </c>
      <c r="P21" s="21" t="str">
        <f t="shared" si="7"/>
        <v>0x37</v>
      </c>
      <c r="Q21" s="21" t="s">
        <v>57</v>
      </c>
      <c r="R21" s="103" t="s">
        <v>58</v>
      </c>
      <c r="S21" s="23"/>
      <c r="T21" s="23"/>
      <c r="U21" s="23"/>
      <c r="V21" s="23"/>
      <c r="W21" s="23"/>
      <c r="X21" s="23"/>
      <c r="Y21" s="23"/>
      <c r="Z21" s="23"/>
      <c r="AA21" s="104"/>
    </row>
    <row r="22" spans="1:27" x14ac:dyDescent="0.25">
      <c r="A22" s="15"/>
      <c r="B22" s="73" t="s">
        <v>59</v>
      </c>
      <c r="C22" s="44">
        <v>0</v>
      </c>
      <c r="D22" s="42">
        <f t="shared" si="4"/>
        <v>30</v>
      </c>
      <c r="E22" s="42">
        <f t="shared" si="4"/>
        <v>0</v>
      </c>
      <c r="F22" s="43" t="str">
        <f t="shared" si="0"/>
        <v>R</v>
      </c>
      <c r="G22" s="44" t="str">
        <f t="shared" si="1"/>
        <v>1E</v>
      </c>
      <c r="H22" s="43" t="str">
        <f t="shared" si="2"/>
        <v>R</v>
      </c>
      <c r="I22" s="44" t="str">
        <f t="shared" si="3"/>
        <v>0</v>
      </c>
      <c r="J22" s="41" t="s">
        <v>48</v>
      </c>
      <c r="K22" s="42">
        <v>70</v>
      </c>
      <c r="L22" s="42">
        <f t="shared" si="5"/>
        <v>196</v>
      </c>
      <c r="M22" s="42">
        <f t="shared" si="5"/>
        <v>112</v>
      </c>
      <c r="N22" s="44" t="str">
        <f t="shared" si="6"/>
        <v>11000100</v>
      </c>
      <c r="O22" s="45" t="str">
        <f t="shared" si="6"/>
        <v>1110000</v>
      </c>
      <c r="P22" s="46" t="str">
        <f t="shared" si="7"/>
        <v>0x1E</v>
      </c>
      <c r="Q22" s="46" t="s">
        <v>60</v>
      </c>
      <c r="R22" s="111" t="s">
        <v>61</v>
      </c>
      <c r="S22" s="47"/>
      <c r="T22" s="47"/>
      <c r="U22" s="47"/>
      <c r="V22" s="47"/>
      <c r="W22" s="47"/>
      <c r="X22" s="47"/>
      <c r="Y22" s="47"/>
      <c r="Z22" s="47"/>
      <c r="AA22" s="112"/>
    </row>
    <row r="23" spans="1:27" x14ac:dyDescent="0.25">
      <c r="A23" s="15"/>
      <c r="B23" s="76" t="s">
        <v>62</v>
      </c>
      <c r="C23" s="77">
        <v>78</v>
      </c>
      <c r="D23" s="17">
        <f t="shared" si="4"/>
        <v>158</v>
      </c>
      <c r="E23" s="17">
        <f t="shared" si="4"/>
        <v>120</v>
      </c>
      <c r="F23" s="18" t="str">
        <f t="shared" si="0"/>
        <v>W</v>
      </c>
      <c r="G23" s="19" t="str">
        <f t="shared" si="1"/>
        <v>1E</v>
      </c>
      <c r="H23" s="18" t="str">
        <f t="shared" si="2"/>
        <v>R</v>
      </c>
      <c r="I23" s="19" t="str">
        <f t="shared" si="3"/>
        <v>78</v>
      </c>
      <c r="J23" s="16" t="s">
        <v>48</v>
      </c>
      <c r="K23" s="17">
        <v>78</v>
      </c>
      <c r="L23" s="17">
        <f t="shared" si="5"/>
        <v>196</v>
      </c>
      <c r="M23" s="17">
        <f t="shared" si="5"/>
        <v>120</v>
      </c>
      <c r="N23" s="19" t="str">
        <f t="shared" si="6"/>
        <v>11000100</v>
      </c>
      <c r="O23" s="20" t="str">
        <f t="shared" si="6"/>
        <v>1111000</v>
      </c>
      <c r="P23" s="21" t="str">
        <f t="shared" si="7"/>
        <v>0x1E</v>
      </c>
      <c r="Q23" s="21" t="s">
        <v>60</v>
      </c>
      <c r="R23" s="103" t="s">
        <v>63</v>
      </c>
      <c r="S23" s="23"/>
      <c r="T23" s="23"/>
      <c r="U23" s="23"/>
      <c r="V23" s="23"/>
      <c r="W23" s="23"/>
      <c r="X23" s="23"/>
      <c r="Y23" s="23"/>
      <c r="Z23" s="23"/>
      <c r="AA23" s="104"/>
    </row>
    <row r="24" spans="1:27" x14ac:dyDescent="0.25">
      <c r="A24" s="15"/>
      <c r="B24" s="73" t="s">
        <v>64</v>
      </c>
      <c r="C24" s="44">
        <v>0</v>
      </c>
      <c r="D24" s="42">
        <f t="shared" si="4"/>
        <v>29</v>
      </c>
      <c r="E24" s="42">
        <f t="shared" si="4"/>
        <v>0</v>
      </c>
      <c r="F24" s="43" t="str">
        <f t="shared" si="0"/>
        <v>R</v>
      </c>
      <c r="G24" s="44" t="str">
        <f t="shared" si="1"/>
        <v>1D</v>
      </c>
      <c r="H24" s="43" t="str">
        <f t="shared" si="2"/>
        <v>R</v>
      </c>
      <c r="I24" s="44" t="str">
        <f t="shared" si="3"/>
        <v>0</v>
      </c>
      <c r="J24" s="41" t="s">
        <v>48</v>
      </c>
      <c r="K24" s="42">
        <v>82</v>
      </c>
      <c r="L24" s="42">
        <f t="shared" si="5"/>
        <v>196</v>
      </c>
      <c r="M24" s="42">
        <f t="shared" si="5"/>
        <v>130</v>
      </c>
      <c r="N24" s="44" t="str">
        <f t="shared" si="6"/>
        <v>11000100</v>
      </c>
      <c r="O24" s="45" t="str">
        <f t="shared" si="6"/>
        <v>10000010</v>
      </c>
      <c r="P24" s="46" t="str">
        <f t="shared" si="7"/>
        <v>0x1D</v>
      </c>
      <c r="Q24" s="46" t="s">
        <v>65</v>
      </c>
      <c r="R24" s="111" t="s">
        <v>66</v>
      </c>
      <c r="S24" s="47"/>
      <c r="T24" s="47"/>
      <c r="U24" s="47"/>
      <c r="V24" s="47"/>
      <c r="W24" s="47"/>
      <c r="X24" s="47"/>
      <c r="Y24" s="47"/>
      <c r="Z24" s="47"/>
      <c r="AA24" s="112"/>
    </row>
    <row r="25" spans="1:27" x14ac:dyDescent="0.25">
      <c r="A25" s="15"/>
      <c r="B25" s="74" t="s">
        <v>59</v>
      </c>
      <c r="C25" s="51">
        <v>0</v>
      </c>
      <c r="D25" s="49">
        <f t="shared" si="4"/>
        <v>30</v>
      </c>
      <c r="E25" s="49">
        <f t="shared" si="4"/>
        <v>0</v>
      </c>
      <c r="F25" s="50" t="str">
        <f t="shared" si="0"/>
        <v>R</v>
      </c>
      <c r="G25" s="51" t="str">
        <f t="shared" si="1"/>
        <v>1E</v>
      </c>
      <c r="H25" s="50" t="str">
        <f t="shared" si="2"/>
        <v>R</v>
      </c>
      <c r="I25" s="51" t="str">
        <f t="shared" si="3"/>
        <v>0</v>
      </c>
      <c r="J25" s="48" t="s">
        <v>48</v>
      </c>
      <c r="K25" s="49">
        <v>70</v>
      </c>
      <c r="L25" s="49">
        <f t="shared" si="5"/>
        <v>196</v>
      </c>
      <c r="M25" s="49">
        <f t="shared" si="5"/>
        <v>112</v>
      </c>
      <c r="N25" s="51" t="str">
        <f t="shared" si="6"/>
        <v>11000100</v>
      </c>
      <c r="O25" s="52" t="str">
        <f t="shared" si="6"/>
        <v>1110000</v>
      </c>
      <c r="P25" s="53" t="str">
        <f t="shared" si="7"/>
        <v>0x1E</v>
      </c>
      <c r="Q25" s="53" t="s">
        <v>60</v>
      </c>
      <c r="R25" s="113" t="s">
        <v>61</v>
      </c>
      <c r="S25" s="54"/>
      <c r="T25" s="54"/>
      <c r="U25" s="54"/>
      <c r="V25" s="54"/>
      <c r="W25" s="54"/>
      <c r="X25" s="54"/>
      <c r="Y25" s="54"/>
      <c r="Z25" s="54"/>
      <c r="AA25" s="114"/>
    </row>
    <row r="26" spans="1:27" x14ac:dyDescent="0.25">
      <c r="A26" s="15"/>
      <c r="B26" s="73">
        <v>26</v>
      </c>
      <c r="C26" s="44">
        <v>0</v>
      </c>
      <c r="D26" s="42">
        <f t="shared" si="4"/>
        <v>38</v>
      </c>
      <c r="E26" s="42">
        <f t="shared" si="4"/>
        <v>0</v>
      </c>
      <c r="F26" s="43" t="str">
        <f t="shared" si="0"/>
        <v>R</v>
      </c>
      <c r="G26" s="44" t="str">
        <f t="shared" si="1"/>
        <v>26</v>
      </c>
      <c r="H26" s="43" t="str">
        <f t="shared" si="2"/>
        <v>R</v>
      </c>
      <c r="I26" s="44" t="str">
        <f t="shared" si="3"/>
        <v>0</v>
      </c>
      <c r="J26" s="41" t="s">
        <v>48</v>
      </c>
      <c r="K26" s="42">
        <v>4</v>
      </c>
      <c r="L26" s="42">
        <f t="shared" si="5"/>
        <v>196</v>
      </c>
      <c r="M26" s="42">
        <f t="shared" si="5"/>
        <v>4</v>
      </c>
      <c r="N26" s="44" t="str">
        <f t="shared" si="6"/>
        <v>11000100</v>
      </c>
      <c r="O26" s="45" t="str">
        <f t="shared" si="6"/>
        <v>100</v>
      </c>
      <c r="P26" s="46" t="str">
        <f t="shared" si="7"/>
        <v>0x26</v>
      </c>
      <c r="Q26" s="46" t="s">
        <v>32</v>
      </c>
      <c r="R26" s="111" t="s">
        <v>67</v>
      </c>
      <c r="S26" s="47"/>
      <c r="T26" s="47"/>
      <c r="U26" s="47"/>
      <c r="V26" s="47"/>
      <c r="W26" s="47"/>
      <c r="X26" s="47"/>
      <c r="Y26" s="47"/>
      <c r="Z26" s="47"/>
      <c r="AA26" s="112"/>
    </row>
    <row r="27" spans="1:27" x14ac:dyDescent="0.25">
      <c r="A27" s="15"/>
      <c r="B27" s="73" t="s">
        <v>31</v>
      </c>
      <c r="C27" s="44">
        <v>4</v>
      </c>
      <c r="D27" s="42">
        <f t="shared" si="4"/>
        <v>166</v>
      </c>
      <c r="E27" s="42">
        <f t="shared" si="4"/>
        <v>4</v>
      </c>
      <c r="F27" s="43" t="str">
        <f t="shared" si="0"/>
        <v>W</v>
      </c>
      <c r="G27" s="44" t="str">
        <f t="shared" si="1"/>
        <v>26</v>
      </c>
      <c r="H27" s="43" t="str">
        <f t="shared" si="2"/>
        <v>R</v>
      </c>
      <c r="I27" s="44" t="str">
        <f t="shared" si="3"/>
        <v>4</v>
      </c>
      <c r="J27" s="41" t="s">
        <v>48</v>
      </c>
      <c r="K27" s="42">
        <v>4</v>
      </c>
      <c r="L27" s="42">
        <f t="shared" si="5"/>
        <v>196</v>
      </c>
      <c r="M27" s="42">
        <f t="shared" si="5"/>
        <v>4</v>
      </c>
      <c r="N27" s="44" t="str">
        <f t="shared" si="6"/>
        <v>11000100</v>
      </c>
      <c r="O27" s="45" t="str">
        <f t="shared" si="6"/>
        <v>100</v>
      </c>
      <c r="P27" s="46" t="str">
        <f t="shared" si="7"/>
        <v>0x26</v>
      </c>
      <c r="Q27" s="46" t="s">
        <v>32</v>
      </c>
      <c r="R27" s="111" t="s">
        <v>68</v>
      </c>
      <c r="S27" s="47"/>
      <c r="T27" s="47"/>
      <c r="U27" s="47"/>
      <c r="V27" s="47"/>
      <c r="W27" s="47"/>
      <c r="X27" s="47"/>
      <c r="Y27" s="47"/>
      <c r="Z27" s="47"/>
      <c r="AA27" s="112"/>
    </row>
    <row r="28" spans="1:27" x14ac:dyDescent="0.25">
      <c r="A28" s="15"/>
      <c r="B28" s="76" t="s">
        <v>64</v>
      </c>
      <c r="C28" s="77">
        <v>0</v>
      </c>
      <c r="D28" s="17">
        <f t="shared" si="4"/>
        <v>29</v>
      </c>
      <c r="E28" s="17">
        <f t="shared" si="4"/>
        <v>0</v>
      </c>
      <c r="F28" s="18" t="str">
        <f t="shared" si="0"/>
        <v>R</v>
      </c>
      <c r="G28" s="19" t="str">
        <f t="shared" si="1"/>
        <v>1D</v>
      </c>
      <c r="H28" s="18" t="str">
        <f t="shared" si="2"/>
        <v>R</v>
      </c>
      <c r="I28" s="19" t="str">
        <f t="shared" si="3"/>
        <v>0</v>
      </c>
      <c r="J28" s="16" t="s">
        <v>48</v>
      </c>
      <c r="K28" s="17">
        <v>82</v>
      </c>
      <c r="L28" s="17">
        <f t="shared" si="5"/>
        <v>196</v>
      </c>
      <c r="M28" s="17">
        <f t="shared" si="5"/>
        <v>130</v>
      </c>
      <c r="N28" s="19" t="str">
        <f t="shared" si="6"/>
        <v>11000100</v>
      </c>
      <c r="O28" s="20" t="str">
        <f t="shared" si="6"/>
        <v>10000010</v>
      </c>
      <c r="P28" s="21" t="str">
        <f t="shared" si="7"/>
        <v>0x1D</v>
      </c>
      <c r="Q28" s="21" t="s">
        <v>65</v>
      </c>
      <c r="R28" s="103" t="s">
        <v>66</v>
      </c>
      <c r="S28" s="23"/>
      <c r="T28" s="23"/>
      <c r="U28" s="23"/>
      <c r="V28" s="23"/>
      <c r="W28" s="23"/>
      <c r="X28" s="23"/>
      <c r="Y28" s="23"/>
      <c r="Z28" s="23"/>
      <c r="AA28" s="104"/>
    </row>
    <row r="29" spans="1:27" x14ac:dyDescent="0.25">
      <c r="A29" s="15"/>
      <c r="B29" s="76" t="s">
        <v>69</v>
      </c>
      <c r="C29" s="77">
        <v>82</v>
      </c>
      <c r="D29" s="17">
        <f t="shared" si="4"/>
        <v>157</v>
      </c>
      <c r="E29" s="17">
        <f t="shared" si="4"/>
        <v>130</v>
      </c>
      <c r="F29" s="18" t="str">
        <f t="shared" si="0"/>
        <v>W</v>
      </c>
      <c r="G29" s="19" t="str">
        <f t="shared" si="1"/>
        <v>1D</v>
      </c>
      <c r="H29" s="18" t="str">
        <f t="shared" si="2"/>
        <v>W</v>
      </c>
      <c r="I29" s="19" t="str">
        <f t="shared" si="3"/>
        <v>2</v>
      </c>
      <c r="J29" s="16" t="s">
        <v>48</v>
      </c>
      <c r="K29" s="17">
        <v>82</v>
      </c>
      <c r="L29" s="17">
        <f t="shared" si="5"/>
        <v>196</v>
      </c>
      <c r="M29" s="17">
        <f t="shared" si="5"/>
        <v>130</v>
      </c>
      <c r="N29" s="19" t="str">
        <f t="shared" si="6"/>
        <v>11000100</v>
      </c>
      <c r="O29" s="20" t="str">
        <f t="shared" si="6"/>
        <v>10000010</v>
      </c>
      <c r="P29" s="21" t="str">
        <f t="shared" si="7"/>
        <v>0x1D</v>
      </c>
      <c r="Q29" s="21" t="s">
        <v>65</v>
      </c>
      <c r="R29" s="103" t="s">
        <v>70</v>
      </c>
      <c r="S29" s="23"/>
      <c r="T29" s="23"/>
      <c r="U29" s="23"/>
      <c r="V29" s="23"/>
      <c r="W29" s="23"/>
      <c r="X29" s="23"/>
      <c r="Y29" s="23"/>
      <c r="Z29" s="23"/>
      <c r="AA29" s="104"/>
    </row>
    <row r="30" spans="1:27" x14ac:dyDescent="0.25">
      <c r="A30" s="15"/>
      <c r="B30" s="73" t="s">
        <v>64</v>
      </c>
      <c r="C30" s="44">
        <v>0</v>
      </c>
      <c r="D30" s="42">
        <f t="shared" si="4"/>
        <v>29</v>
      </c>
      <c r="E30" s="42">
        <f t="shared" si="4"/>
        <v>0</v>
      </c>
      <c r="F30" s="43" t="str">
        <f t="shared" si="0"/>
        <v>R</v>
      </c>
      <c r="G30" s="44" t="str">
        <f t="shared" si="1"/>
        <v>1D</v>
      </c>
      <c r="H30" s="43" t="str">
        <f t="shared" si="2"/>
        <v>R</v>
      </c>
      <c r="I30" s="44" t="str">
        <f t="shared" si="3"/>
        <v>0</v>
      </c>
      <c r="J30" s="41" t="s">
        <v>48</v>
      </c>
      <c r="K30" s="42">
        <v>82</v>
      </c>
      <c r="L30" s="42">
        <f t="shared" si="5"/>
        <v>196</v>
      </c>
      <c r="M30" s="42">
        <f t="shared" si="5"/>
        <v>130</v>
      </c>
      <c r="N30" s="44" t="str">
        <f t="shared" si="6"/>
        <v>11000100</v>
      </c>
      <c r="O30" s="45" t="str">
        <f t="shared" si="6"/>
        <v>10000010</v>
      </c>
      <c r="P30" s="46" t="str">
        <f t="shared" si="7"/>
        <v>0x1D</v>
      </c>
      <c r="Q30" s="46" t="s">
        <v>65</v>
      </c>
      <c r="R30" s="111" t="s">
        <v>66</v>
      </c>
      <c r="S30" s="47"/>
      <c r="T30" s="47"/>
      <c r="U30" s="47"/>
      <c r="V30" s="47"/>
      <c r="W30" s="47"/>
      <c r="X30" s="47"/>
      <c r="Y30" s="47"/>
      <c r="Z30" s="47"/>
      <c r="AA30" s="112"/>
    </row>
    <row r="31" spans="1:27" x14ac:dyDescent="0.25">
      <c r="A31" s="15"/>
      <c r="B31" s="71" t="s">
        <v>59</v>
      </c>
      <c r="C31" s="19">
        <v>0</v>
      </c>
      <c r="D31" s="17">
        <f t="shared" si="4"/>
        <v>30</v>
      </c>
      <c r="E31" s="17">
        <f t="shared" si="4"/>
        <v>0</v>
      </c>
      <c r="F31" s="18" t="str">
        <f t="shared" si="0"/>
        <v>R</v>
      </c>
      <c r="G31" s="19" t="str">
        <f t="shared" si="1"/>
        <v>1E</v>
      </c>
      <c r="H31" s="18" t="str">
        <f t="shared" si="2"/>
        <v>R</v>
      </c>
      <c r="I31" s="19" t="str">
        <f t="shared" si="3"/>
        <v>0</v>
      </c>
      <c r="J31" s="16" t="s">
        <v>48</v>
      </c>
      <c r="K31" s="17">
        <v>70</v>
      </c>
      <c r="L31" s="17">
        <f t="shared" si="5"/>
        <v>196</v>
      </c>
      <c r="M31" s="17">
        <f t="shared" si="5"/>
        <v>112</v>
      </c>
      <c r="N31" s="19" t="str">
        <f t="shared" si="6"/>
        <v>11000100</v>
      </c>
      <c r="O31" s="20" t="str">
        <f t="shared" si="6"/>
        <v>1110000</v>
      </c>
      <c r="P31" s="21" t="str">
        <f t="shared" si="7"/>
        <v>0x1E</v>
      </c>
      <c r="Q31" s="21" t="s">
        <v>60</v>
      </c>
      <c r="R31" s="103" t="s">
        <v>61</v>
      </c>
      <c r="S31" s="23"/>
      <c r="T31" s="23"/>
      <c r="U31" s="23"/>
      <c r="V31" s="23"/>
      <c r="W31" s="23"/>
      <c r="X31" s="23"/>
      <c r="Y31" s="23"/>
      <c r="Z31" s="23"/>
      <c r="AA31" s="104"/>
    </row>
    <row r="32" spans="1:27" x14ac:dyDescent="0.25">
      <c r="A32" s="15"/>
      <c r="B32" s="71">
        <v>26</v>
      </c>
      <c r="C32" s="19">
        <v>0</v>
      </c>
      <c r="D32" s="17">
        <f t="shared" si="4"/>
        <v>38</v>
      </c>
      <c r="E32" s="17">
        <f t="shared" si="4"/>
        <v>0</v>
      </c>
      <c r="F32" s="18" t="str">
        <f t="shared" si="0"/>
        <v>R</v>
      </c>
      <c r="G32" s="19" t="str">
        <f t="shared" si="1"/>
        <v>26</v>
      </c>
      <c r="H32" s="18" t="str">
        <f t="shared" si="2"/>
        <v>R</v>
      </c>
      <c r="I32" s="19" t="str">
        <f t="shared" si="3"/>
        <v>0</v>
      </c>
      <c r="J32" s="16" t="s">
        <v>48</v>
      </c>
      <c r="K32" s="17">
        <v>4</v>
      </c>
      <c r="L32" s="17">
        <f t="shared" si="5"/>
        <v>196</v>
      </c>
      <c r="M32" s="17">
        <f t="shared" si="5"/>
        <v>4</v>
      </c>
      <c r="N32" s="19" t="str">
        <f t="shared" si="6"/>
        <v>11000100</v>
      </c>
      <c r="O32" s="20" t="str">
        <f t="shared" si="6"/>
        <v>100</v>
      </c>
      <c r="P32" s="21" t="str">
        <f t="shared" si="7"/>
        <v>0x26</v>
      </c>
      <c r="Q32" s="21" t="s">
        <v>32</v>
      </c>
      <c r="R32" s="103" t="s">
        <v>67</v>
      </c>
      <c r="S32" s="23"/>
      <c r="T32" s="23"/>
      <c r="U32" s="23"/>
      <c r="V32" s="23"/>
      <c r="W32" s="23"/>
      <c r="X32" s="23"/>
      <c r="Y32" s="23"/>
      <c r="Z32" s="23"/>
      <c r="AA32" s="104"/>
    </row>
    <row r="33" spans="1:27" x14ac:dyDescent="0.25">
      <c r="A33" s="15"/>
      <c r="B33" s="71" t="s">
        <v>31</v>
      </c>
      <c r="C33" s="19">
        <v>4</v>
      </c>
      <c r="D33" s="17">
        <f t="shared" si="4"/>
        <v>166</v>
      </c>
      <c r="E33" s="17">
        <f t="shared" si="4"/>
        <v>4</v>
      </c>
      <c r="F33" s="18" t="str">
        <f t="shared" si="0"/>
        <v>W</v>
      </c>
      <c r="G33" s="19" t="str">
        <f t="shared" si="1"/>
        <v>26</v>
      </c>
      <c r="H33" s="18" t="str">
        <f t="shared" si="2"/>
        <v>R</v>
      </c>
      <c r="I33" s="19" t="str">
        <f t="shared" si="3"/>
        <v>4</v>
      </c>
      <c r="J33" s="16" t="s">
        <v>48</v>
      </c>
      <c r="K33" s="17">
        <v>4</v>
      </c>
      <c r="L33" s="17">
        <f t="shared" si="5"/>
        <v>196</v>
      </c>
      <c r="M33" s="17">
        <f t="shared" si="5"/>
        <v>4</v>
      </c>
      <c r="N33" s="19" t="str">
        <f t="shared" si="6"/>
        <v>11000100</v>
      </c>
      <c r="O33" s="20" t="str">
        <f t="shared" si="6"/>
        <v>100</v>
      </c>
      <c r="P33" s="21" t="str">
        <f t="shared" si="7"/>
        <v>0x26</v>
      </c>
      <c r="Q33" s="21" t="s">
        <v>32</v>
      </c>
      <c r="R33" s="103" t="s">
        <v>68</v>
      </c>
      <c r="S33" s="23"/>
      <c r="T33" s="23"/>
      <c r="U33" s="23"/>
      <c r="V33" s="23"/>
      <c r="W33" s="23"/>
      <c r="X33" s="23"/>
      <c r="Y33" s="23"/>
      <c r="Z33" s="23"/>
      <c r="AA33" s="104"/>
    </row>
    <row r="34" spans="1:27" ht="15.75" thickBot="1" x14ac:dyDescent="0.3">
      <c r="A34" s="30"/>
      <c r="B34" s="75" t="s">
        <v>71</v>
      </c>
      <c r="C34" s="58">
        <v>34</v>
      </c>
      <c r="D34" s="56">
        <f t="shared" si="4"/>
        <v>185</v>
      </c>
      <c r="E34" s="56">
        <f t="shared" si="4"/>
        <v>52</v>
      </c>
      <c r="F34" s="57" t="str">
        <f t="shared" si="0"/>
        <v>W</v>
      </c>
      <c r="G34" s="58" t="str">
        <f t="shared" si="1"/>
        <v>39</v>
      </c>
      <c r="H34" s="57" t="str">
        <f t="shared" si="2"/>
        <v>R</v>
      </c>
      <c r="I34" s="58" t="str">
        <f t="shared" si="3"/>
        <v>34</v>
      </c>
      <c r="J34" s="55" t="s">
        <v>48</v>
      </c>
      <c r="K34" s="56">
        <v>34</v>
      </c>
      <c r="L34" s="56">
        <f t="shared" si="5"/>
        <v>196</v>
      </c>
      <c r="M34" s="56">
        <f t="shared" si="5"/>
        <v>52</v>
      </c>
      <c r="N34" s="58" t="str">
        <f t="shared" si="6"/>
        <v>11000100</v>
      </c>
      <c r="O34" s="59" t="str">
        <f t="shared" si="6"/>
        <v>110100</v>
      </c>
      <c r="P34" s="60" t="str">
        <f t="shared" si="7"/>
        <v>0x39</v>
      </c>
      <c r="Q34" s="60" t="s">
        <v>72</v>
      </c>
      <c r="R34" s="115" t="s">
        <v>73</v>
      </c>
      <c r="S34" s="61"/>
      <c r="T34" s="61"/>
      <c r="U34" s="61"/>
      <c r="V34" s="61"/>
      <c r="W34" s="61"/>
      <c r="X34" s="61"/>
      <c r="Y34" s="61"/>
      <c r="Z34" s="61"/>
      <c r="AA34" s="116"/>
    </row>
    <row r="35" spans="1:27" x14ac:dyDescent="0.25">
      <c r="B35" s="62"/>
      <c r="C35" s="62"/>
      <c r="D35" s="62"/>
      <c r="E35" s="62"/>
      <c r="F35" s="63"/>
      <c r="G35" s="63"/>
      <c r="H35" s="63"/>
      <c r="I35" s="63"/>
      <c r="J35" s="62"/>
      <c r="K35" s="62"/>
      <c r="L35" s="62"/>
      <c r="M35" s="62"/>
      <c r="N35" s="63"/>
      <c r="O35" s="63"/>
      <c r="P35" s="63"/>
      <c r="Q35" s="63"/>
    </row>
    <row r="36" spans="1:27" x14ac:dyDescent="0.25">
      <c r="B36" s="62"/>
      <c r="C36" s="62"/>
      <c r="D36" s="62"/>
      <c r="E36" s="62"/>
      <c r="F36" s="63"/>
      <c r="G36" s="63"/>
      <c r="H36" s="63"/>
      <c r="I36" s="64"/>
      <c r="J36" s="65" t="s">
        <v>74</v>
      </c>
      <c r="K36" s="65"/>
      <c r="L36" s="65"/>
      <c r="M36" s="65"/>
      <c r="N36" s="66"/>
      <c r="O36" s="67"/>
      <c r="P36" s="65" t="s">
        <v>75</v>
      </c>
      <c r="Q36" s="65"/>
      <c r="R36" s="65"/>
      <c r="S36" s="68"/>
      <c r="T36" s="69"/>
      <c r="U36" s="65" t="s">
        <v>76</v>
      </c>
      <c r="V36" s="65"/>
      <c r="W36" s="65"/>
      <c r="X36" s="65"/>
    </row>
    <row r="37" spans="1:27" x14ac:dyDescent="0.25">
      <c r="B37" s="62"/>
      <c r="C37" s="62"/>
      <c r="D37" s="62"/>
      <c r="E37" s="62"/>
      <c r="F37" s="63"/>
      <c r="G37" s="63"/>
      <c r="H37" s="63"/>
      <c r="I37" s="64"/>
      <c r="J37" s="65"/>
      <c r="K37" s="65"/>
      <c r="L37" s="65"/>
      <c r="M37" s="65"/>
      <c r="N37" s="66"/>
      <c r="O37" s="67"/>
      <c r="P37" s="65"/>
      <c r="Q37" s="65"/>
      <c r="R37" s="65"/>
      <c r="S37" s="68"/>
      <c r="T37" s="69"/>
      <c r="U37" s="65"/>
      <c r="V37" s="65"/>
      <c r="W37" s="65"/>
      <c r="X37" s="65"/>
    </row>
    <row r="38" spans="1:27" x14ac:dyDescent="0.25">
      <c r="B38" s="62"/>
      <c r="C38" s="62"/>
      <c r="D38" s="62"/>
      <c r="E38" s="62"/>
      <c r="F38" s="63"/>
      <c r="G38" s="63"/>
      <c r="H38" s="63"/>
      <c r="I38" s="64"/>
      <c r="J38" s="65"/>
      <c r="K38" s="65"/>
      <c r="L38" s="65"/>
      <c r="M38" s="65"/>
      <c r="N38" s="66"/>
      <c r="O38" s="67"/>
      <c r="P38" s="65"/>
      <c r="Q38" s="65"/>
      <c r="R38" s="65"/>
      <c r="S38" s="68"/>
      <c r="T38" s="69"/>
      <c r="U38" s="65"/>
      <c r="V38" s="65"/>
      <c r="W38" s="65"/>
      <c r="X38" s="65"/>
    </row>
  </sheetData>
  <mergeCells count="50">
    <mergeCell ref="U36:X38"/>
    <mergeCell ref="R30:AA30"/>
    <mergeCell ref="R31:AA31"/>
    <mergeCell ref="R32:AA32"/>
    <mergeCell ref="R33:AA33"/>
    <mergeCell ref="R34:AA34"/>
    <mergeCell ref="I36:I38"/>
    <mergeCell ref="J36:M38"/>
    <mergeCell ref="O36:O38"/>
    <mergeCell ref="P36:R38"/>
    <mergeCell ref="T36:T38"/>
    <mergeCell ref="R24:AA24"/>
    <mergeCell ref="R25:AA25"/>
    <mergeCell ref="R26:AA26"/>
    <mergeCell ref="R27:AA27"/>
    <mergeCell ref="R28:AA28"/>
    <mergeCell ref="R29:AA29"/>
    <mergeCell ref="A15:A34"/>
    <mergeCell ref="R15:AA15"/>
    <mergeCell ref="R16:AA16"/>
    <mergeCell ref="R17:AA17"/>
    <mergeCell ref="R18:AA18"/>
    <mergeCell ref="R19:AA19"/>
    <mergeCell ref="R20:AA20"/>
    <mergeCell ref="R21:AA21"/>
    <mergeCell ref="R22:AA22"/>
    <mergeCell ref="R23:AA23"/>
    <mergeCell ref="R8:AA8"/>
    <mergeCell ref="A9:A14"/>
    <mergeCell ref="R9:AA9"/>
    <mergeCell ref="R10:AA10"/>
    <mergeCell ref="R11:AA11"/>
    <mergeCell ref="R12:AA12"/>
    <mergeCell ref="R13:AA13"/>
    <mergeCell ref="R14:AA14"/>
    <mergeCell ref="R1:AA1"/>
    <mergeCell ref="A2:A8"/>
    <mergeCell ref="R2:AA2"/>
    <mergeCell ref="R3:AA3"/>
    <mergeCell ref="R4:W4"/>
    <mergeCell ref="X4:AA6"/>
    <mergeCell ref="R5:W5"/>
    <mergeCell ref="R6:W6"/>
    <mergeCell ref="R7:AA7"/>
    <mergeCell ref="B1:C1"/>
    <mergeCell ref="D1:E1"/>
    <mergeCell ref="F1:I1"/>
    <mergeCell ref="J1:K1"/>
    <mergeCell ref="L1:M1"/>
    <mergeCell ref="N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A27D7-3BDF-42FD-B74A-B949080B15F6}">
  <dimension ref="A1:AA370"/>
  <sheetViews>
    <sheetView workbookViewId="0">
      <selection activeCell="F18" sqref="F18:F19"/>
    </sheetView>
  </sheetViews>
  <sheetFormatPr defaultRowHeight="15" x14ac:dyDescent="0.25"/>
  <cols>
    <col min="1" max="1" width="6" style="134" customWidth="1"/>
    <col min="2" max="4" width="7.28515625" style="118" customWidth="1"/>
    <col min="5" max="7" width="7.28515625" style="121" customWidth="1"/>
    <col min="8" max="8" width="7.28515625" style="118" customWidth="1"/>
    <col min="9" max="9" width="7.28515625" style="121" customWidth="1"/>
    <col min="10" max="10" width="7.28515625" style="118" customWidth="1"/>
    <col min="11" max="11" width="7.28515625" style="121" customWidth="1"/>
    <col min="12" max="12" width="9.42578125" style="118" customWidth="1"/>
    <col min="13" max="13" width="9.42578125" style="121" customWidth="1"/>
    <col min="14" max="14" width="9.42578125" style="118" customWidth="1"/>
    <col min="15" max="15" width="17.140625" style="118" customWidth="1"/>
    <col min="16" max="25" width="10.7109375" style="118" customWidth="1"/>
    <col min="26" max="16384" width="9.140625" style="118"/>
  </cols>
  <sheetData>
    <row r="1" spans="1:27" ht="15.75" thickBot="1" x14ac:dyDescent="0.3">
      <c r="A1" s="129"/>
      <c r="B1" s="2" t="s">
        <v>77</v>
      </c>
      <c r="C1" s="3"/>
      <c r="D1" s="120" t="s">
        <v>91</v>
      </c>
      <c r="E1" s="4" t="s">
        <v>0</v>
      </c>
      <c r="F1" s="5"/>
      <c r="G1" s="127"/>
      <c r="H1" s="128" t="s">
        <v>79</v>
      </c>
      <c r="I1" s="3"/>
      <c r="J1" s="123" t="s">
        <v>80</v>
      </c>
      <c r="K1" s="124"/>
      <c r="L1" s="123" t="s">
        <v>1</v>
      </c>
      <c r="M1" s="155"/>
      <c r="N1" s="125" t="s">
        <v>2</v>
      </c>
      <c r="O1" s="125" t="s">
        <v>3</v>
      </c>
      <c r="P1" s="126" t="s">
        <v>4</v>
      </c>
      <c r="Q1" s="5"/>
      <c r="R1" s="5"/>
      <c r="S1" s="5"/>
      <c r="T1" s="5"/>
      <c r="U1" s="5"/>
      <c r="V1" s="5"/>
      <c r="W1" s="5"/>
      <c r="X1" s="5"/>
      <c r="Y1" s="127"/>
    </row>
    <row r="2" spans="1:27" s="119" customFormat="1" ht="32.25" customHeight="1" thickBot="1" x14ac:dyDescent="0.3">
      <c r="A2" s="130"/>
      <c r="B2" s="150" t="s">
        <v>96</v>
      </c>
      <c r="C2" s="151" t="s">
        <v>93</v>
      </c>
      <c r="D2" s="151" t="s">
        <v>96</v>
      </c>
      <c r="E2" s="151" t="s">
        <v>92</v>
      </c>
      <c r="F2" s="151" t="s">
        <v>94</v>
      </c>
      <c r="G2" s="152" t="s">
        <v>93</v>
      </c>
      <c r="H2" s="150" t="s">
        <v>8</v>
      </c>
      <c r="I2" s="151" t="s">
        <v>95</v>
      </c>
      <c r="J2" s="151" t="s">
        <v>8</v>
      </c>
      <c r="K2" s="151" t="s">
        <v>95</v>
      </c>
      <c r="L2" s="151" t="s">
        <v>8</v>
      </c>
      <c r="M2" s="152" t="s">
        <v>95</v>
      </c>
      <c r="N2" s="139"/>
      <c r="O2" s="140"/>
      <c r="P2" s="141"/>
      <c r="Q2" s="142"/>
      <c r="R2" s="142"/>
      <c r="S2" s="142"/>
      <c r="T2" s="142"/>
      <c r="U2" s="142"/>
      <c r="V2" s="142"/>
      <c r="W2" s="142"/>
      <c r="X2" s="142"/>
      <c r="Y2" s="139"/>
      <c r="Z2" s="153"/>
      <c r="AA2" s="154"/>
    </row>
    <row r="3" spans="1:27" x14ac:dyDescent="0.25">
      <c r="A3" s="131" t="s">
        <v>88</v>
      </c>
      <c r="B3" s="9">
        <v>81</v>
      </c>
      <c r="C3" s="10">
        <v>81</v>
      </c>
      <c r="D3" s="10">
        <f>HEX2DEC(B3)</f>
        <v>129</v>
      </c>
      <c r="E3" s="11" t="str">
        <f>IF(D3&gt;=128,"W","R")</f>
        <v>W</v>
      </c>
      <c r="F3" s="11" t="str">
        <f>DEC2HEX(IF(D3&gt;=128,D3-128,D3))</f>
        <v>1</v>
      </c>
      <c r="G3" s="12">
        <f>C3</f>
        <v>81</v>
      </c>
      <c r="H3" s="9" t="s">
        <v>81</v>
      </c>
      <c r="I3" s="11">
        <v>81</v>
      </c>
      <c r="J3" s="10">
        <f>HEX2DEC(H3)</f>
        <v>254</v>
      </c>
      <c r="K3" s="11">
        <f>HEX2DEC(I3)</f>
        <v>129</v>
      </c>
      <c r="L3" s="10" t="str">
        <f>HEX2BIN((H3))</f>
        <v>11111110</v>
      </c>
      <c r="M3" s="135" t="str">
        <f>HEX2BIN((I3))</f>
        <v>10000001</v>
      </c>
      <c r="N3" s="143" t="str">
        <f>_xlfn.TEXTJOIN("",,"0x",F3)</f>
        <v>0x1</v>
      </c>
      <c r="O3" s="147" t="s">
        <v>9</v>
      </c>
      <c r="P3" s="102" t="s">
        <v>103</v>
      </c>
      <c r="Q3" s="14"/>
      <c r="R3" s="14"/>
      <c r="S3" s="14"/>
      <c r="T3" s="14"/>
      <c r="U3" s="14"/>
      <c r="V3" s="14"/>
      <c r="W3" s="14"/>
      <c r="X3" s="14"/>
      <c r="Y3" s="83"/>
    </row>
    <row r="4" spans="1:27" x14ac:dyDescent="0.25">
      <c r="A4" s="132"/>
      <c r="B4" s="16">
        <v>1</v>
      </c>
      <c r="C4" s="17">
        <v>0</v>
      </c>
      <c r="D4" s="17">
        <f t="shared" ref="D4:D67" si="0">HEX2DEC(B4)</f>
        <v>1</v>
      </c>
      <c r="E4" s="19" t="str">
        <f t="shared" ref="E4:E67" si="1">IF(D4&gt;=128,"W","R")</f>
        <v>R</v>
      </c>
      <c r="F4" s="19" t="str">
        <f t="shared" ref="F4:F67" si="2">DEC2HEX(IF(D4&gt;=128,D4-128,D4))</f>
        <v>1</v>
      </c>
      <c r="G4" s="20">
        <f t="shared" ref="G4:G67" si="3">C4</f>
        <v>0</v>
      </c>
      <c r="H4" s="16" t="s">
        <v>81</v>
      </c>
      <c r="I4" s="19">
        <v>81</v>
      </c>
      <c r="J4" s="17">
        <f t="shared" ref="J4:J67" si="4">HEX2DEC(H4)</f>
        <v>254</v>
      </c>
      <c r="K4" s="19">
        <f t="shared" ref="K4:K67" si="5">HEX2DEC(I4)</f>
        <v>129</v>
      </c>
      <c r="L4" s="17" t="str">
        <f t="shared" ref="L4:L67" si="6">HEX2BIN((H4))</f>
        <v>11111110</v>
      </c>
      <c r="M4" s="137" t="str">
        <f t="shared" ref="M4:M67" si="7">HEX2BIN((I4))</f>
        <v>10000001</v>
      </c>
      <c r="N4" s="144" t="str">
        <f t="shared" ref="N4:N67" si="8">_xlfn.TEXTJOIN("",,"0x",F4)</f>
        <v>0x1</v>
      </c>
      <c r="O4" s="99" t="s">
        <v>9</v>
      </c>
      <c r="P4" s="103" t="s">
        <v>104</v>
      </c>
      <c r="Q4" s="23"/>
      <c r="R4" s="23"/>
      <c r="S4" s="23"/>
      <c r="T4" s="23"/>
      <c r="U4" s="23"/>
      <c r="V4" s="23"/>
      <c r="W4" s="23"/>
      <c r="X4" s="23"/>
      <c r="Y4" s="104"/>
    </row>
    <row r="5" spans="1:27" x14ac:dyDescent="0.25">
      <c r="A5" s="132"/>
      <c r="B5" s="16">
        <v>12</v>
      </c>
      <c r="C5" s="17">
        <v>0</v>
      </c>
      <c r="D5" s="17">
        <f t="shared" si="0"/>
        <v>18</v>
      </c>
      <c r="E5" s="19" t="str">
        <f t="shared" si="1"/>
        <v>R</v>
      </c>
      <c r="F5" s="19" t="str">
        <f t="shared" si="2"/>
        <v>12</v>
      </c>
      <c r="G5" s="20">
        <f t="shared" si="3"/>
        <v>0</v>
      </c>
      <c r="H5" s="16" t="s">
        <v>81</v>
      </c>
      <c r="I5" s="19">
        <v>0</v>
      </c>
      <c r="J5" s="17">
        <f t="shared" si="4"/>
        <v>254</v>
      </c>
      <c r="K5" s="19">
        <f t="shared" si="5"/>
        <v>0</v>
      </c>
      <c r="L5" s="17" t="str">
        <f t="shared" si="6"/>
        <v>11111110</v>
      </c>
      <c r="M5" s="137" t="str">
        <f t="shared" si="7"/>
        <v>0</v>
      </c>
      <c r="N5" s="144" t="str">
        <f t="shared" si="8"/>
        <v>0x12</v>
      </c>
      <c r="O5" s="99" t="s">
        <v>97</v>
      </c>
      <c r="P5" s="84" t="s">
        <v>105</v>
      </c>
      <c r="Q5" s="78"/>
      <c r="R5" s="78"/>
      <c r="S5" s="78"/>
      <c r="T5" s="78"/>
      <c r="U5" s="78"/>
      <c r="V5" s="78"/>
      <c r="W5" s="78"/>
      <c r="X5" s="78"/>
      <c r="Y5" s="85"/>
    </row>
    <row r="6" spans="1:27" x14ac:dyDescent="0.25">
      <c r="A6" s="132"/>
      <c r="B6" s="16">
        <v>81</v>
      </c>
      <c r="C6" s="17">
        <v>81</v>
      </c>
      <c r="D6" s="17">
        <f t="shared" si="0"/>
        <v>129</v>
      </c>
      <c r="E6" s="19" t="str">
        <f t="shared" si="1"/>
        <v>W</v>
      </c>
      <c r="F6" s="19" t="str">
        <f t="shared" si="2"/>
        <v>1</v>
      </c>
      <c r="G6" s="20">
        <f t="shared" si="3"/>
        <v>81</v>
      </c>
      <c r="H6" s="16" t="s">
        <v>81</v>
      </c>
      <c r="I6" s="19">
        <v>81</v>
      </c>
      <c r="J6" s="17">
        <f t="shared" si="4"/>
        <v>254</v>
      </c>
      <c r="K6" s="19">
        <f t="shared" si="5"/>
        <v>129</v>
      </c>
      <c r="L6" s="17" t="str">
        <f t="shared" si="6"/>
        <v>11111110</v>
      </c>
      <c r="M6" s="137" t="str">
        <f t="shared" si="7"/>
        <v>10000001</v>
      </c>
      <c r="N6" s="144" t="str">
        <f t="shared" si="8"/>
        <v>0x1</v>
      </c>
      <c r="O6" s="99" t="s">
        <v>9</v>
      </c>
      <c r="P6" s="103" t="s">
        <v>103</v>
      </c>
      <c r="Q6" s="23"/>
      <c r="R6" s="23"/>
      <c r="S6" s="23"/>
      <c r="T6" s="23"/>
      <c r="U6" s="23"/>
      <c r="V6" s="23"/>
      <c r="W6" s="23"/>
      <c r="X6" s="23"/>
      <c r="Y6" s="104"/>
    </row>
    <row r="7" spans="1:27" ht="15" customHeight="1" x14ac:dyDescent="0.25">
      <c r="A7" s="132"/>
      <c r="B7" s="16" t="s">
        <v>64</v>
      </c>
      <c r="C7" s="17">
        <v>0</v>
      </c>
      <c r="D7" s="17">
        <f t="shared" si="0"/>
        <v>29</v>
      </c>
      <c r="E7" s="19" t="str">
        <f t="shared" si="1"/>
        <v>R</v>
      </c>
      <c r="F7" s="19" t="str">
        <f t="shared" si="2"/>
        <v>1D</v>
      </c>
      <c r="G7" s="20">
        <f t="shared" si="3"/>
        <v>0</v>
      </c>
      <c r="H7" s="16" t="s">
        <v>81</v>
      </c>
      <c r="I7" s="19">
        <v>82</v>
      </c>
      <c r="J7" s="17">
        <f t="shared" si="4"/>
        <v>254</v>
      </c>
      <c r="K7" s="19">
        <f t="shared" si="5"/>
        <v>130</v>
      </c>
      <c r="L7" s="17" t="str">
        <f t="shared" si="6"/>
        <v>11111110</v>
      </c>
      <c r="M7" s="137" t="str">
        <f t="shared" si="7"/>
        <v>10000010</v>
      </c>
      <c r="N7" s="144" t="str">
        <f t="shared" si="8"/>
        <v>0x1D</v>
      </c>
      <c r="O7" s="99" t="s">
        <v>65</v>
      </c>
      <c r="P7" s="97" t="s">
        <v>66</v>
      </c>
      <c r="Q7" s="88"/>
      <c r="R7" s="88"/>
      <c r="S7" s="88"/>
      <c r="T7" s="88"/>
      <c r="U7" s="88"/>
      <c r="V7" s="88"/>
      <c r="W7" s="88"/>
      <c r="X7" s="88"/>
      <c r="Y7" s="89"/>
    </row>
    <row r="8" spans="1:27" x14ac:dyDescent="0.25">
      <c r="A8" s="132"/>
      <c r="B8" s="16" t="s">
        <v>69</v>
      </c>
      <c r="C8" s="17">
        <v>82</v>
      </c>
      <c r="D8" s="17">
        <f t="shared" si="0"/>
        <v>157</v>
      </c>
      <c r="E8" s="19" t="str">
        <f t="shared" si="1"/>
        <v>W</v>
      </c>
      <c r="F8" s="19" t="str">
        <f t="shared" si="2"/>
        <v>1D</v>
      </c>
      <c r="G8" s="20">
        <f t="shared" si="3"/>
        <v>82</v>
      </c>
      <c r="H8" s="16" t="s">
        <v>81</v>
      </c>
      <c r="I8" s="19">
        <v>82</v>
      </c>
      <c r="J8" s="17">
        <f t="shared" si="4"/>
        <v>254</v>
      </c>
      <c r="K8" s="19">
        <f t="shared" si="5"/>
        <v>130</v>
      </c>
      <c r="L8" s="17" t="str">
        <f t="shared" si="6"/>
        <v>11111110</v>
      </c>
      <c r="M8" s="137" t="str">
        <f t="shared" si="7"/>
        <v>10000010</v>
      </c>
      <c r="N8" s="144" t="str">
        <f t="shared" si="8"/>
        <v>0x1D</v>
      </c>
      <c r="O8" s="99" t="s">
        <v>65</v>
      </c>
      <c r="P8" s="97" t="s">
        <v>102</v>
      </c>
      <c r="Q8" s="88"/>
      <c r="R8" s="88"/>
      <c r="S8" s="88"/>
      <c r="T8" s="88"/>
      <c r="U8" s="88"/>
      <c r="V8" s="88"/>
      <c r="W8" s="88"/>
      <c r="X8" s="88"/>
      <c r="Y8" s="89"/>
    </row>
    <row r="9" spans="1:27" x14ac:dyDescent="0.25">
      <c r="A9" s="132"/>
      <c r="B9" s="16" t="s">
        <v>82</v>
      </c>
      <c r="C9" s="17">
        <v>0</v>
      </c>
      <c r="D9" s="17">
        <f t="shared" si="0"/>
        <v>141</v>
      </c>
      <c r="E9" s="19" t="str">
        <f t="shared" si="1"/>
        <v>W</v>
      </c>
      <c r="F9" s="19" t="str">
        <f t="shared" si="2"/>
        <v>D</v>
      </c>
      <c r="G9" s="20">
        <f t="shared" si="3"/>
        <v>0</v>
      </c>
      <c r="H9" s="16" t="s">
        <v>81</v>
      </c>
      <c r="I9" s="19" t="s">
        <v>83</v>
      </c>
      <c r="J9" s="17">
        <f t="shared" si="4"/>
        <v>254</v>
      </c>
      <c r="K9" s="19">
        <f t="shared" si="5"/>
        <v>222</v>
      </c>
      <c r="L9" s="17" t="str">
        <f t="shared" si="6"/>
        <v>11111110</v>
      </c>
      <c r="M9" s="137" t="str">
        <f t="shared" si="7"/>
        <v>11011110</v>
      </c>
      <c r="N9" s="144" t="str">
        <f t="shared" si="8"/>
        <v>0xD</v>
      </c>
      <c r="O9" s="99" t="s">
        <v>98</v>
      </c>
      <c r="P9" s="84" t="s">
        <v>106</v>
      </c>
      <c r="Q9" s="78"/>
      <c r="R9" s="78"/>
      <c r="S9" s="78"/>
      <c r="T9" s="78"/>
      <c r="U9" s="78"/>
      <c r="V9" s="78"/>
      <c r="W9" s="78"/>
      <c r="X9" s="78"/>
      <c r="Y9" s="85"/>
    </row>
    <row r="10" spans="1:27" x14ac:dyDescent="0.25">
      <c r="A10" s="132"/>
      <c r="B10" s="16" t="s">
        <v>84</v>
      </c>
      <c r="C10" s="17">
        <v>0</v>
      </c>
      <c r="D10" s="17">
        <f t="shared" si="0"/>
        <v>162</v>
      </c>
      <c r="E10" s="19" t="str">
        <f t="shared" si="1"/>
        <v>W</v>
      </c>
      <c r="F10" s="19" t="str">
        <f t="shared" si="2"/>
        <v>22</v>
      </c>
      <c r="G10" s="20">
        <f t="shared" si="3"/>
        <v>0</v>
      </c>
      <c r="H10" s="16" t="s">
        <v>85</v>
      </c>
      <c r="I10" s="19" t="s">
        <v>83</v>
      </c>
      <c r="J10" s="17">
        <f t="shared" si="4"/>
        <v>230</v>
      </c>
      <c r="K10" s="19">
        <f t="shared" si="5"/>
        <v>222</v>
      </c>
      <c r="L10" s="17" t="str">
        <f t="shared" si="6"/>
        <v>11100110</v>
      </c>
      <c r="M10" s="137" t="str">
        <f t="shared" si="7"/>
        <v>11011110</v>
      </c>
      <c r="N10" s="144" t="str">
        <f t="shared" si="8"/>
        <v>0x22</v>
      </c>
      <c r="O10" s="99" t="s">
        <v>99</v>
      </c>
      <c r="P10" s="84" t="s">
        <v>107</v>
      </c>
      <c r="Q10" s="78"/>
      <c r="R10" s="78"/>
      <c r="S10" s="78"/>
      <c r="T10" s="78"/>
      <c r="U10" s="78"/>
      <c r="V10" s="78"/>
      <c r="W10" s="78"/>
      <c r="X10" s="78"/>
      <c r="Y10" s="85"/>
    </row>
    <row r="11" spans="1:27" ht="15.75" thickBot="1" x14ac:dyDescent="0.3">
      <c r="A11" s="136"/>
      <c r="B11" s="156">
        <v>22</v>
      </c>
      <c r="C11" s="157">
        <v>0</v>
      </c>
      <c r="D11" s="157">
        <f t="shared" si="0"/>
        <v>34</v>
      </c>
      <c r="E11" s="158" t="str">
        <f t="shared" si="1"/>
        <v>R</v>
      </c>
      <c r="F11" s="158" t="str">
        <f t="shared" si="2"/>
        <v>22</v>
      </c>
      <c r="G11" s="159">
        <f t="shared" si="3"/>
        <v>0</v>
      </c>
      <c r="H11" s="156">
        <v>66</v>
      </c>
      <c r="I11" s="158">
        <v>0</v>
      </c>
      <c r="J11" s="157">
        <f t="shared" si="4"/>
        <v>102</v>
      </c>
      <c r="K11" s="158">
        <f t="shared" si="5"/>
        <v>0</v>
      </c>
      <c r="L11" s="157" t="str">
        <f t="shared" si="6"/>
        <v>1100110</v>
      </c>
      <c r="M11" s="160" t="str">
        <f t="shared" si="7"/>
        <v>0</v>
      </c>
      <c r="N11" s="161" t="str">
        <f t="shared" si="8"/>
        <v>0x22</v>
      </c>
      <c r="O11" s="95" t="s">
        <v>99</v>
      </c>
      <c r="P11" s="162" t="s">
        <v>110</v>
      </c>
      <c r="Q11" s="163"/>
      <c r="R11" s="163"/>
      <c r="S11" s="163"/>
      <c r="T11" s="163"/>
      <c r="U11" s="163"/>
      <c r="V11" s="163"/>
      <c r="W11" s="163"/>
      <c r="X11" s="163"/>
      <c r="Y11" s="164"/>
    </row>
    <row r="12" spans="1:27" x14ac:dyDescent="0.25">
      <c r="A12" s="131" t="s">
        <v>89</v>
      </c>
      <c r="B12" s="9">
        <v>80</v>
      </c>
      <c r="C12" s="10">
        <v>66</v>
      </c>
      <c r="D12" s="10">
        <f t="shared" si="0"/>
        <v>128</v>
      </c>
      <c r="E12" s="11" t="str">
        <f t="shared" si="1"/>
        <v>W</v>
      </c>
      <c r="F12" s="11" t="str">
        <f t="shared" si="2"/>
        <v>0</v>
      </c>
      <c r="G12" s="12">
        <f t="shared" si="3"/>
        <v>66</v>
      </c>
      <c r="H12" s="9">
        <v>66</v>
      </c>
      <c r="I12" s="11">
        <v>66</v>
      </c>
      <c r="J12" s="10">
        <f t="shared" si="4"/>
        <v>102</v>
      </c>
      <c r="K12" s="11">
        <f t="shared" si="5"/>
        <v>102</v>
      </c>
      <c r="L12" s="10" t="str">
        <f t="shared" si="6"/>
        <v>1100110</v>
      </c>
      <c r="M12" s="135" t="str">
        <f t="shared" si="7"/>
        <v>1100110</v>
      </c>
      <c r="N12" s="143" t="str">
        <f t="shared" si="8"/>
        <v>0x0</v>
      </c>
      <c r="O12" s="147" t="s">
        <v>100</v>
      </c>
      <c r="P12" s="81" t="s">
        <v>108</v>
      </c>
      <c r="Q12" s="82"/>
      <c r="R12" s="82"/>
      <c r="S12" s="82"/>
      <c r="T12" s="82"/>
      <c r="U12" s="82"/>
      <c r="V12" s="82"/>
      <c r="W12" s="82"/>
      <c r="X12" s="82"/>
      <c r="Y12" s="149"/>
    </row>
    <row r="13" spans="1:27" x14ac:dyDescent="0.25">
      <c r="A13" s="132"/>
      <c r="B13" s="16">
        <v>80</v>
      </c>
      <c r="C13" s="17">
        <v>66</v>
      </c>
      <c r="D13" s="17">
        <f t="shared" si="0"/>
        <v>128</v>
      </c>
      <c r="E13" s="19" t="str">
        <f t="shared" si="1"/>
        <v>W</v>
      </c>
      <c r="F13" s="19" t="str">
        <f t="shared" si="2"/>
        <v>0</v>
      </c>
      <c r="G13" s="20">
        <f t="shared" si="3"/>
        <v>66</v>
      </c>
      <c r="H13" s="16">
        <v>66</v>
      </c>
      <c r="I13" s="19">
        <v>66</v>
      </c>
      <c r="J13" s="17">
        <f t="shared" si="4"/>
        <v>102</v>
      </c>
      <c r="K13" s="19">
        <f t="shared" si="5"/>
        <v>102</v>
      </c>
      <c r="L13" s="17" t="str">
        <f t="shared" si="6"/>
        <v>1100110</v>
      </c>
      <c r="M13" s="137" t="str">
        <f t="shared" si="7"/>
        <v>1100110</v>
      </c>
      <c r="N13" s="144" t="str">
        <f t="shared" si="8"/>
        <v>0x0</v>
      </c>
      <c r="O13" s="99" t="s">
        <v>100</v>
      </c>
      <c r="P13" s="97" t="s">
        <v>108</v>
      </c>
      <c r="Q13" s="88"/>
      <c r="R13" s="88"/>
      <c r="S13" s="88"/>
      <c r="T13" s="88"/>
      <c r="U13" s="88"/>
      <c r="V13" s="88"/>
      <c r="W13" s="88"/>
      <c r="X13" s="88"/>
      <c r="Y13" s="89"/>
    </row>
    <row r="14" spans="1:27" x14ac:dyDescent="0.25">
      <c r="A14" s="132"/>
      <c r="B14" s="16">
        <v>80</v>
      </c>
      <c r="C14" s="17">
        <v>66</v>
      </c>
      <c r="D14" s="17">
        <f t="shared" si="0"/>
        <v>128</v>
      </c>
      <c r="E14" s="19" t="str">
        <f t="shared" si="1"/>
        <v>W</v>
      </c>
      <c r="F14" s="19" t="str">
        <f t="shared" si="2"/>
        <v>0</v>
      </c>
      <c r="G14" s="20">
        <f t="shared" si="3"/>
        <v>66</v>
      </c>
      <c r="H14" s="16">
        <v>66</v>
      </c>
      <c r="I14" s="19">
        <v>66</v>
      </c>
      <c r="J14" s="17">
        <f t="shared" si="4"/>
        <v>102</v>
      </c>
      <c r="K14" s="19">
        <f t="shared" si="5"/>
        <v>102</v>
      </c>
      <c r="L14" s="17" t="str">
        <f t="shared" si="6"/>
        <v>1100110</v>
      </c>
      <c r="M14" s="137" t="str">
        <f t="shared" si="7"/>
        <v>1100110</v>
      </c>
      <c r="N14" s="144" t="str">
        <f t="shared" si="8"/>
        <v>0x0</v>
      </c>
      <c r="O14" s="99" t="s">
        <v>100</v>
      </c>
      <c r="P14" s="97" t="s">
        <v>108</v>
      </c>
      <c r="Q14" s="88"/>
      <c r="R14" s="88"/>
      <c r="S14" s="88"/>
      <c r="T14" s="88"/>
      <c r="U14" s="88"/>
      <c r="V14" s="88"/>
      <c r="W14" s="88"/>
      <c r="X14" s="88"/>
      <c r="Y14" s="89"/>
    </row>
    <row r="15" spans="1:27" x14ac:dyDescent="0.25">
      <c r="A15" s="132"/>
      <c r="B15" s="16">
        <v>80</v>
      </c>
      <c r="C15" s="17">
        <v>66</v>
      </c>
      <c r="D15" s="17">
        <f t="shared" si="0"/>
        <v>128</v>
      </c>
      <c r="E15" s="19" t="str">
        <f t="shared" si="1"/>
        <v>W</v>
      </c>
      <c r="F15" s="19" t="str">
        <f t="shared" si="2"/>
        <v>0</v>
      </c>
      <c r="G15" s="20">
        <f t="shared" si="3"/>
        <v>66</v>
      </c>
      <c r="H15" s="16">
        <v>66</v>
      </c>
      <c r="I15" s="19">
        <v>66</v>
      </c>
      <c r="J15" s="17">
        <f t="shared" si="4"/>
        <v>102</v>
      </c>
      <c r="K15" s="19">
        <f t="shared" si="5"/>
        <v>102</v>
      </c>
      <c r="L15" s="17" t="str">
        <f t="shared" si="6"/>
        <v>1100110</v>
      </c>
      <c r="M15" s="137" t="str">
        <f t="shared" si="7"/>
        <v>1100110</v>
      </c>
      <c r="N15" s="144" t="str">
        <f t="shared" si="8"/>
        <v>0x0</v>
      </c>
      <c r="O15" s="99" t="s">
        <v>100</v>
      </c>
      <c r="P15" s="97" t="s">
        <v>108</v>
      </c>
      <c r="Q15" s="88"/>
      <c r="R15" s="88"/>
      <c r="S15" s="88"/>
      <c r="T15" s="88"/>
      <c r="U15" s="88"/>
      <c r="V15" s="88"/>
      <c r="W15" s="88"/>
      <c r="X15" s="88"/>
      <c r="Y15" s="89"/>
    </row>
    <row r="16" spans="1:27" x14ac:dyDescent="0.25">
      <c r="A16" s="132"/>
      <c r="B16" s="16">
        <v>80</v>
      </c>
      <c r="C16" s="17">
        <v>66</v>
      </c>
      <c r="D16" s="17">
        <f t="shared" si="0"/>
        <v>128</v>
      </c>
      <c r="E16" s="19" t="str">
        <f t="shared" si="1"/>
        <v>W</v>
      </c>
      <c r="F16" s="19" t="str">
        <f t="shared" si="2"/>
        <v>0</v>
      </c>
      <c r="G16" s="20">
        <f t="shared" si="3"/>
        <v>66</v>
      </c>
      <c r="H16" s="16">
        <v>66</v>
      </c>
      <c r="I16" s="19">
        <v>66</v>
      </c>
      <c r="J16" s="17">
        <f t="shared" si="4"/>
        <v>102</v>
      </c>
      <c r="K16" s="19">
        <f t="shared" si="5"/>
        <v>102</v>
      </c>
      <c r="L16" s="17" t="str">
        <f t="shared" si="6"/>
        <v>1100110</v>
      </c>
      <c r="M16" s="137" t="str">
        <f t="shared" si="7"/>
        <v>1100110</v>
      </c>
      <c r="N16" s="144" t="str">
        <f t="shared" si="8"/>
        <v>0x0</v>
      </c>
      <c r="O16" s="99" t="s">
        <v>100</v>
      </c>
      <c r="P16" s="97" t="s">
        <v>108</v>
      </c>
      <c r="Q16" s="88"/>
      <c r="R16" s="88"/>
      <c r="S16" s="88"/>
      <c r="T16" s="88"/>
      <c r="U16" s="88"/>
      <c r="V16" s="88"/>
      <c r="W16" s="88"/>
      <c r="X16" s="88"/>
      <c r="Y16" s="89"/>
    </row>
    <row r="17" spans="1:25" x14ac:dyDescent="0.25">
      <c r="A17" s="132"/>
      <c r="B17" s="16">
        <v>80</v>
      </c>
      <c r="C17" s="17">
        <v>66</v>
      </c>
      <c r="D17" s="17">
        <f t="shared" si="0"/>
        <v>128</v>
      </c>
      <c r="E17" s="19" t="str">
        <f t="shared" si="1"/>
        <v>W</v>
      </c>
      <c r="F17" s="19" t="str">
        <f t="shared" si="2"/>
        <v>0</v>
      </c>
      <c r="G17" s="20">
        <f t="shared" si="3"/>
        <v>66</v>
      </c>
      <c r="H17" s="16">
        <v>66</v>
      </c>
      <c r="I17" s="19">
        <v>66</v>
      </c>
      <c r="J17" s="17">
        <f t="shared" si="4"/>
        <v>102</v>
      </c>
      <c r="K17" s="19">
        <f t="shared" si="5"/>
        <v>102</v>
      </c>
      <c r="L17" s="17" t="str">
        <f t="shared" si="6"/>
        <v>1100110</v>
      </c>
      <c r="M17" s="137" t="str">
        <f t="shared" si="7"/>
        <v>1100110</v>
      </c>
      <c r="N17" s="144" t="str">
        <f t="shared" si="8"/>
        <v>0x0</v>
      </c>
      <c r="O17" s="99" t="s">
        <v>100</v>
      </c>
      <c r="P17" s="97" t="s">
        <v>108</v>
      </c>
      <c r="Q17" s="88"/>
      <c r="R17" s="88"/>
      <c r="S17" s="88"/>
      <c r="T17" s="88"/>
      <c r="U17" s="88"/>
      <c r="V17" s="88"/>
      <c r="W17" s="88"/>
      <c r="X17" s="88"/>
      <c r="Y17" s="89"/>
    </row>
    <row r="18" spans="1:25" x14ac:dyDescent="0.25">
      <c r="A18" s="132"/>
      <c r="B18" s="16">
        <v>80</v>
      </c>
      <c r="C18" s="17">
        <v>66</v>
      </c>
      <c r="D18" s="17">
        <f t="shared" si="0"/>
        <v>128</v>
      </c>
      <c r="E18" s="19" t="str">
        <f t="shared" si="1"/>
        <v>W</v>
      </c>
      <c r="F18" s="19" t="str">
        <f t="shared" si="2"/>
        <v>0</v>
      </c>
      <c r="G18" s="20">
        <f t="shared" si="3"/>
        <v>66</v>
      </c>
      <c r="H18" s="16">
        <v>66</v>
      </c>
      <c r="I18" s="19">
        <v>66</v>
      </c>
      <c r="J18" s="17">
        <f t="shared" si="4"/>
        <v>102</v>
      </c>
      <c r="K18" s="19">
        <f t="shared" si="5"/>
        <v>102</v>
      </c>
      <c r="L18" s="17" t="str">
        <f t="shared" si="6"/>
        <v>1100110</v>
      </c>
      <c r="M18" s="137" t="str">
        <f t="shared" si="7"/>
        <v>1100110</v>
      </c>
      <c r="N18" s="144" t="str">
        <f t="shared" si="8"/>
        <v>0x0</v>
      </c>
      <c r="O18" s="99" t="s">
        <v>100</v>
      </c>
      <c r="P18" s="97" t="s">
        <v>108</v>
      </c>
      <c r="Q18" s="88"/>
      <c r="R18" s="88"/>
      <c r="S18" s="88"/>
      <c r="T18" s="88"/>
      <c r="U18" s="88"/>
      <c r="V18" s="88"/>
      <c r="W18" s="88"/>
      <c r="X18" s="88"/>
      <c r="Y18" s="89"/>
    </row>
    <row r="19" spans="1:25" x14ac:dyDescent="0.25">
      <c r="A19" s="132"/>
      <c r="B19" s="16">
        <v>80</v>
      </c>
      <c r="C19" s="17">
        <v>66</v>
      </c>
      <c r="D19" s="17">
        <f t="shared" si="0"/>
        <v>128</v>
      </c>
      <c r="E19" s="19" t="str">
        <f t="shared" si="1"/>
        <v>W</v>
      </c>
      <c r="F19" s="19" t="str">
        <f t="shared" si="2"/>
        <v>0</v>
      </c>
      <c r="G19" s="20">
        <f t="shared" si="3"/>
        <v>66</v>
      </c>
      <c r="H19" s="16">
        <v>66</v>
      </c>
      <c r="I19" s="19">
        <v>66</v>
      </c>
      <c r="J19" s="17">
        <f t="shared" si="4"/>
        <v>102</v>
      </c>
      <c r="K19" s="19">
        <f t="shared" si="5"/>
        <v>102</v>
      </c>
      <c r="L19" s="17" t="str">
        <f t="shared" si="6"/>
        <v>1100110</v>
      </c>
      <c r="M19" s="137" t="str">
        <f t="shared" si="7"/>
        <v>1100110</v>
      </c>
      <c r="N19" s="144" t="str">
        <f t="shared" si="8"/>
        <v>0x0</v>
      </c>
      <c r="O19" s="99" t="s">
        <v>100</v>
      </c>
      <c r="P19" s="97" t="s">
        <v>108</v>
      </c>
      <c r="Q19" s="88"/>
      <c r="R19" s="88"/>
      <c r="S19" s="88"/>
      <c r="T19" s="88"/>
      <c r="U19" s="88"/>
      <c r="V19" s="88"/>
      <c r="W19" s="88"/>
      <c r="X19" s="88"/>
      <c r="Y19" s="89"/>
    </row>
    <row r="20" spans="1:25" x14ac:dyDescent="0.25">
      <c r="A20" s="132"/>
      <c r="B20" s="16">
        <v>80</v>
      </c>
      <c r="C20" s="17">
        <v>66</v>
      </c>
      <c r="D20" s="17">
        <f t="shared" si="0"/>
        <v>128</v>
      </c>
      <c r="E20" s="19" t="str">
        <f t="shared" si="1"/>
        <v>W</v>
      </c>
      <c r="F20" s="19" t="str">
        <f t="shared" si="2"/>
        <v>0</v>
      </c>
      <c r="G20" s="20">
        <f t="shared" si="3"/>
        <v>66</v>
      </c>
      <c r="H20" s="16">
        <v>66</v>
      </c>
      <c r="I20" s="19">
        <v>66</v>
      </c>
      <c r="J20" s="17">
        <f t="shared" si="4"/>
        <v>102</v>
      </c>
      <c r="K20" s="19">
        <f t="shared" si="5"/>
        <v>102</v>
      </c>
      <c r="L20" s="17" t="str">
        <f t="shared" si="6"/>
        <v>1100110</v>
      </c>
      <c r="M20" s="137" t="str">
        <f t="shared" si="7"/>
        <v>1100110</v>
      </c>
      <c r="N20" s="144" t="str">
        <f t="shared" si="8"/>
        <v>0x0</v>
      </c>
      <c r="O20" s="99" t="s">
        <v>100</v>
      </c>
      <c r="P20" s="97" t="s">
        <v>108</v>
      </c>
      <c r="Q20" s="88"/>
      <c r="R20" s="88"/>
      <c r="S20" s="88"/>
      <c r="T20" s="88"/>
      <c r="U20" s="88"/>
      <c r="V20" s="88"/>
      <c r="W20" s="88"/>
      <c r="X20" s="88"/>
      <c r="Y20" s="89"/>
    </row>
    <row r="21" spans="1:25" x14ac:dyDescent="0.25">
      <c r="A21" s="132"/>
      <c r="B21" s="16">
        <v>80</v>
      </c>
      <c r="C21" s="17">
        <v>66</v>
      </c>
      <c r="D21" s="17">
        <f t="shared" si="0"/>
        <v>128</v>
      </c>
      <c r="E21" s="19" t="str">
        <f t="shared" si="1"/>
        <v>W</v>
      </c>
      <c r="F21" s="19" t="str">
        <f t="shared" si="2"/>
        <v>0</v>
      </c>
      <c r="G21" s="20">
        <f t="shared" si="3"/>
        <v>66</v>
      </c>
      <c r="H21" s="16">
        <v>66</v>
      </c>
      <c r="I21" s="19">
        <v>66</v>
      </c>
      <c r="J21" s="17">
        <f t="shared" si="4"/>
        <v>102</v>
      </c>
      <c r="K21" s="19">
        <f t="shared" si="5"/>
        <v>102</v>
      </c>
      <c r="L21" s="17" t="str">
        <f t="shared" si="6"/>
        <v>1100110</v>
      </c>
      <c r="M21" s="137" t="str">
        <f t="shared" si="7"/>
        <v>1100110</v>
      </c>
      <c r="N21" s="144" t="str">
        <f t="shared" si="8"/>
        <v>0x0</v>
      </c>
      <c r="O21" s="99" t="s">
        <v>100</v>
      </c>
      <c r="P21" s="97" t="s">
        <v>108</v>
      </c>
      <c r="Q21" s="88"/>
      <c r="R21" s="88"/>
      <c r="S21" s="88"/>
      <c r="T21" s="88"/>
      <c r="U21" s="88"/>
      <c r="V21" s="88"/>
      <c r="W21" s="88"/>
      <c r="X21" s="88"/>
      <c r="Y21" s="89"/>
    </row>
    <row r="22" spans="1:25" x14ac:dyDescent="0.25">
      <c r="A22" s="132"/>
      <c r="B22" s="16">
        <v>80</v>
      </c>
      <c r="C22" s="17">
        <v>66</v>
      </c>
      <c r="D22" s="17">
        <f t="shared" si="0"/>
        <v>128</v>
      </c>
      <c r="E22" s="19" t="str">
        <f t="shared" si="1"/>
        <v>W</v>
      </c>
      <c r="F22" s="19" t="str">
        <f t="shared" si="2"/>
        <v>0</v>
      </c>
      <c r="G22" s="20">
        <f t="shared" si="3"/>
        <v>66</v>
      </c>
      <c r="H22" s="16">
        <v>66</v>
      </c>
      <c r="I22" s="19">
        <v>66</v>
      </c>
      <c r="J22" s="17">
        <f t="shared" si="4"/>
        <v>102</v>
      </c>
      <c r="K22" s="19">
        <f t="shared" si="5"/>
        <v>102</v>
      </c>
      <c r="L22" s="17" t="str">
        <f t="shared" si="6"/>
        <v>1100110</v>
      </c>
      <c r="M22" s="137" t="str">
        <f t="shared" si="7"/>
        <v>1100110</v>
      </c>
      <c r="N22" s="144" t="str">
        <f t="shared" si="8"/>
        <v>0x0</v>
      </c>
      <c r="O22" s="99" t="s">
        <v>100</v>
      </c>
      <c r="P22" s="97" t="s">
        <v>108</v>
      </c>
      <c r="Q22" s="88"/>
      <c r="R22" s="88"/>
      <c r="S22" s="88"/>
      <c r="T22" s="88"/>
      <c r="U22" s="88"/>
      <c r="V22" s="88"/>
      <c r="W22" s="88"/>
      <c r="X22" s="88"/>
      <c r="Y22" s="89"/>
    </row>
    <row r="23" spans="1:25" x14ac:dyDescent="0.25">
      <c r="A23" s="132"/>
      <c r="B23" s="16">
        <v>80</v>
      </c>
      <c r="C23" s="17">
        <v>66</v>
      </c>
      <c r="D23" s="17">
        <f t="shared" si="0"/>
        <v>128</v>
      </c>
      <c r="E23" s="19" t="str">
        <f t="shared" si="1"/>
        <v>W</v>
      </c>
      <c r="F23" s="19" t="str">
        <f t="shared" si="2"/>
        <v>0</v>
      </c>
      <c r="G23" s="20">
        <f t="shared" si="3"/>
        <v>66</v>
      </c>
      <c r="H23" s="16">
        <v>66</v>
      </c>
      <c r="I23" s="19">
        <v>66</v>
      </c>
      <c r="J23" s="17">
        <f t="shared" si="4"/>
        <v>102</v>
      </c>
      <c r="K23" s="19">
        <f t="shared" si="5"/>
        <v>102</v>
      </c>
      <c r="L23" s="17" t="str">
        <f t="shared" si="6"/>
        <v>1100110</v>
      </c>
      <c r="M23" s="137" t="str">
        <f t="shared" si="7"/>
        <v>1100110</v>
      </c>
      <c r="N23" s="144" t="str">
        <f t="shared" si="8"/>
        <v>0x0</v>
      </c>
      <c r="O23" s="99" t="s">
        <v>100</v>
      </c>
      <c r="P23" s="97" t="s">
        <v>108</v>
      </c>
      <c r="Q23" s="88"/>
      <c r="R23" s="88"/>
      <c r="S23" s="88"/>
      <c r="T23" s="88"/>
      <c r="U23" s="88"/>
      <c r="V23" s="88"/>
      <c r="W23" s="88"/>
      <c r="X23" s="88"/>
      <c r="Y23" s="89"/>
    </row>
    <row r="24" spans="1:25" x14ac:dyDescent="0.25">
      <c r="A24" s="132"/>
      <c r="B24" s="16">
        <v>80</v>
      </c>
      <c r="C24" s="17">
        <v>66</v>
      </c>
      <c r="D24" s="17">
        <f t="shared" si="0"/>
        <v>128</v>
      </c>
      <c r="E24" s="19" t="str">
        <f t="shared" si="1"/>
        <v>W</v>
      </c>
      <c r="F24" s="19" t="str">
        <f t="shared" si="2"/>
        <v>0</v>
      </c>
      <c r="G24" s="20">
        <f t="shared" si="3"/>
        <v>66</v>
      </c>
      <c r="H24" s="16">
        <v>66</v>
      </c>
      <c r="I24" s="19">
        <v>66</v>
      </c>
      <c r="J24" s="17">
        <f t="shared" si="4"/>
        <v>102</v>
      </c>
      <c r="K24" s="19">
        <f t="shared" si="5"/>
        <v>102</v>
      </c>
      <c r="L24" s="17" t="str">
        <f t="shared" si="6"/>
        <v>1100110</v>
      </c>
      <c r="M24" s="137" t="str">
        <f t="shared" si="7"/>
        <v>1100110</v>
      </c>
      <c r="N24" s="144" t="str">
        <f t="shared" si="8"/>
        <v>0x0</v>
      </c>
      <c r="O24" s="99" t="s">
        <v>100</v>
      </c>
      <c r="P24" s="97" t="s">
        <v>108</v>
      </c>
      <c r="Q24" s="88"/>
      <c r="R24" s="88"/>
      <c r="S24" s="88"/>
      <c r="T24" s="88"/>
      <c r="U24" s="88"/>
      <c r="V24" s="88"/>
      <c r="W24" s="88"/>
      <c r="X24" s="88"/>
      <c r="Y24" s="89"/>
    </row>
    <row r="25" spans="1:25" x14ac:dyDescent="0.25">
      <c r="A25" s="132"/>
      <c r="B25" s="16">
        <v>80</v>
      </c>
      <c r="C25" s="17">
        <v>66</v>
      </c>
      <c r="D25" s="17">
        <f t="shared" si="0"/>
        <v>128</v>
      </c>
      <c r="E25" s="19" t="str">
        <f t="shared" si="1"/>
        <v>W</v>
      </c>
      <c r="F25" s="19" t="str">
        <f t="shared" si="2"/>
        <v>0</v>
      </c>
      <c r="G25" s="20">
        <f t="shared" si="3"/>
        <v>66</v>
      </c>
      <c r="H25" s="16">
        <v>66</v>
      </c>
      <c r="I25" s="19">
        <v>66</v>
      </c>
      <c r="J25" s="17">
        <f t="shared" si="4"/>
        <v>102</v>
      </c>
      <c r="K25" s="19">
        <f t="shared" si="5"/>
        <v>102</v>
      </c>
      <c r="L25" s="17" t="str">
        <f t="shared" si="6"/>
        <v>1100110</v>
      </c>
      <c r="M25" s="137" t="str">
        <f t="shared" si="7"/>
        <v>1100110</v>
      </c>
      <c r="N25" s="144" t="str">
        <f t="shared" si="8"/>
        <v>0x0</v>
      </c>
      <c r="O25" s="99" t="s">
        <v>100</v>
      </c>
      <c r="P25" s="97" t="s">
        <v>108</v>
      </c>
      <c r="Q25" s="88"/>
      <c r="R25" s="88"/>
      <c r="S25" s="88"/>
      <c r="T25" s="88"/>
      <c r="U25" s="88"/>
      <c r="V25" s="88"/>
      <c r="W25" s="88"/>
      <c r="X25" s="88"/>
      <c r="Y25" s="89"/>
    </row>
    <row r="26" spans="1:25" x14ac:dyDescent="0.25">
      <c r="A26" s="132"/>
      <c r="B26" s="16">
        <v>80</v>
      </c>
      <c r="C26" s="17">
        <v>66</v>
      </c>
      <c r="D26" s="17">
        <f t="shared" si="0"/>
        <v>128</v>
      </c>
      <c r="E26" s="19" t="str">
        <f t="shared" si="1"/>
        <v>W</v>
      </c>
      <c r="F26" s="19" t="str">
        <f t="shared" si="2"/>
        <v>0</v>
      </c>
      <c r="G26" s="20">
        <f t="shared" si="3"/>
        <v>66</v>
      </c>
      <c r="H26" s="16">
        <v>66</v>
      </c>
      <c r="I26" s="19">
        <v>66</v>
      </c>
      <c r="J26" s="17">
        <f t="shared" si="4"/>
        <v>102</v>
      </c>
      <c r="K26" s="19">
        <f t="shared" si="5"/>
        <v>102</v>
      </c>
      <c r="L26" s="17" t="str">
        <f t="shared" si="6"/>
        <v>1100110</v>
      </c>
      <c r="M26" s="137" t="str">
        <f t="shared" si="7"/>
        <v>1100110</v>
      </c>
      <c r="N26" s="144" t="str">
        <f t="shared" si="8"/>
        <v>0x0</v>
      </c>
      <c r="O26" s="99" t="s">
        <v>100</v>
      </c>
      <c r="P26" s="97" t="s">
        <v>108</v>
      </c>
      <c r="Q26" s="88"/>
      <c r="R26" s="88"/>
      <c r="S26" s="88"/>
      <c r="T26" s="88"/>
      <c r="U26" s="88"/>
      <c r="V26" s="88"/>
      <c r="W26" s="88"/>
      <c r="X26" s="88"/>
      <c r="Y26" s="89"/>
    </row>
    <row r="27" spans="1:25" x14ac:dyDescent="0.25">
      <c r="A27" s="132"/>
      <c r="B27" s="16">
        <v>80</v>
      </c>
      <c r="C27" s="17">
        <v>66</v>
      </c>
      <c r="D27" s="17">
        <f t="shared" si="0"/>
        <v>128</v>
      </c>
      <c r="E27" s="19" t="str">
        <f t="shared" si="1"/>
        <v>W</v>
      </c>
      <c r="F27" s="19" t="str">
        <f t="shared" si="2"/>
        <v>0</v>
      </c>
      <c r="G27" s="20">
        <f t="shared" si="3"/>
        <v>66</v>
      </c>
      <c r="H27" s="16">
        <v>66</v>
      </c>
      <c r="I27" s="19">
        <v>66</v>
      </c>
      <c r="J27" s="17">
        <f t="shared" si="4"/>
        <v>102</v>
      </c>
      <c r="K27" s="19">
        <f t="shared" si="5"/>
        <v>102</v>
      </c>
      <c r="L27" s="17" t="str">
        <f t="shared" si="6"/>
        <v>1100110</v>
      </c>
      <c r="M27" s="137" t="str">
        <f t="shared" si="7"/>
        <v>1100110</v>
      </c>
      <c r="N27" s="144" t="str">
        <f t="shared" si="8"/>
        <v>0x0</v>
      </c>
      <c r="O27" s="99" t="s">
        <v>100</v>
      </c>
      <c r="P27" s="97" t="s">
        <v>108</v>
      </c>
      <c r="Q27" s="88"/>
      <c r="R27" s="88"/>
      <c r="S27" s="88"/>
      <c r="T27" s="88"/>
      <c r="U27" s="88"/>
      <c r="V27" s="88"/>
      <c r="W27" s="88"/>
      <c r="X27" s="88"/>
      <c r="Y27" s="89"/>
    </row>
    <row r="28" spans="1:25" x14ac:dyDescent="0.25">
      <c r="A28" s="132"/>
      <c r="B28" s="16">
        <v>80</v>
      </c>
      <c r="C28" s="17">
        <v>66</v>
      </c>
      <c r="D28" s="17">
        <f t="shared" si="0"/>
        <v>128</v>
      </c>
      <c r="E28" s="19" t="str">
        <f t="shared" si="1"/>
        <v>W</v>
      </c>
      <c r="F28" s="19" t="str">
        <f t="shared" si="2"/>
        <v>0</v>
      </c>
      <c r="G28" s="20">
        <f t="shared" si="3"/>
        <v>66</v>
      </c>
      <c r="H28" s="16">
        <v>66</v>
      </c>
      <c r="I28" s="19">
        <v>66</v>
      </c>
      <c r="J28" s="17">
        <f t="shared" si="4"/>
        <v>102</v>
      </c>
      <c r="K28" s="19">
        <f t="shared" si="5"/>
        <v>102</v>
      </c>
      <c r="L28" s="17" t="str">
        <f t="shared" si="6"/>
        <v>1100110</v>
      </c>
      <c r="M28" s="137" t="str">
        <f t="shared" si="7"/>
        <v>1100110</v>
      </c>
      <c r="N28" s="144" t="str">
        <f t="shared" si="8"/>
        <v>0x0</v>
      </c>
      <c r="O28" s="99" t="s">
        <v>100</v>
      </c>
      <c r="P28" s="97" t="s">
        <v>108</v>
      </c>
      <c r="Q28" s="88"/>
      <c r="R28" s="88"/>
      <c r="S28" s="88"/>
      <c r="T28" s="88"/>
      <c r="U28" s="88"/>
      <c r="V28" s="88"/>
      <c r="W28" s="88"/>
      <c r="X28" s="88"/>
      <c r="Y28" s="89"/>
    </row>
    <row r="29" spans="1:25" x14ac:dyDescent="0.25">
      <c r="A29" s="132"/>
      <c r="B29" s="16">
        <v>80</v>
      </c>
      <c r="C29" s="17">
        <v>66</v>
      </c>
      <c r="D29" s="17">
        <f t="shared" si="0"/>
        <v>128</v>
      </c>
      <c r="E29" s="19" t="str">
        <f t="shared" si="1"/>
        <v>W</v>
      </c>
      <c r="F29" s="19" t="str">
        <f t="shared" si="2"/>
        <v>0</v>
      </c>
      <c r="G29" s="20">
        <f t="shared" si="3"/>
        <v>66</v>
      </c>
      <c r="H29" s="16">
        <v>66</v>
      </c>
      <c r="I29" s="19">
        <v>66</v>
      </c>
      <c r="J29" s="17">
        <f t="shared" si="4"/>
        <v>102</v>
      </c>
      <c r="K29" s="19">
        <f t="shared" si="5"/>
        <v>102</v>
      </c>
      <c r="L29" s="17" t="str">
        <f t="shared" si="6"/>
        <v>1100110</v>
      </c>
      <c r="M29" s="137" t="str">
        <f t="shared" si="7"/>
        <v>1100110</v>
      </c>
      <c r="N29" s="144" t="str">
        <f t="shared" si="8"/>
        <v>0x0</v>
      </c>
      <c r="O29" s="99" t="s">
        <v>100</v>
      </c>
      <c r="P29" s="97" t="s">
        <v>108</v>
      </c>
      <c r="Q29" s="88"/>
      <c r="R29" s="88"/>
      <c r="S29" s="88"/>
      <c r="T29" s="88"/>
      <c r="U29" s="88"/>
      <c r="V29" s="88"/>
      <c r="W29" s="88"/>
      <c r="X29" s="88"/>
      <c r="Y29" s="89"/>
    </row>
    <row r="30" spans="1:25" x14ac:dyDescent="0.25">
      <c r="A30" s="132"/>
      <c r="B30" s="16">
        <v>80</v>
      </c>
      <c r="C30" s="17">
        <v>66</v>
      </c>
      <c r="D30" s="17">
        <f t="shared" si="0"/>
        <v>128</v>
      </c>
      <c r="E30" s="19" t="str">
        <f t="shared" si="1"/>
        <v>W</v>
      </c>
      <c r="F30" s="19" t="str">
        <f t="shared" si="2"/>
        <v>0</v>
      </c>
      <c r="G30" s="20">
        <f t="shared" si="3"/>
        <v>66</v>
      </c>
      <c r="H30" s="16">
        <v>66</v>
      </c>
      <c r="I30" s="19">
        <v>66</v>
      </c>
      <c r="J30" s="17">
        <f t="shared" si="4"/>
        <v>102</v>
      </c>
      <c r="K30" s="19">
        <f t="shared" si="5"/>
        <v>102</v>
      </c>
      <c r="L30" s="17" t="str">
        <f t="shared" si="6"/>
        <v>1100110</v>
      </c>
      <c r="M30" s="137" t="str">
        <f t="shared" si="7"/>
        <v>1100110</v>
      </c>
      <c r="N30" s="144" t="str">
        <f t="shared" si="8"/>
        <v>0x0</v>
      </c>
      <c r="O30" s="99" t="s">
        <v>100</v>
      </c>
      <c r="P30" s="97" t="s">
        <v>108</v>
      </c>
      <c r="Q30" s="88"/>
      <c r="R30" s="88"/>
      <c r="S30" s="88"/>
      <c r="T30" s="88"/>
      <c r="U30" s="88"/>
      <c r="V30" s="88"/>
      <c r="W30" s="88"/>
      <c r="X30" s="88"/>
      <c r="Y30" s="89"/>
    </row>
    <row r="31" spans="1:25" x14ac:dyDescent="0.25">
      <c r="A31" s="132"/>
      <c r="B31" s="16">
        <v>80</v>
      </c>
      <c r="C31" s="17">
        <v>66</v>
      </c>
      <c r="D31" s="17">
        <f t="shared" si="0"/>
        <v>128</v>
      </c>
      <c r="E31" s="19" t="str">
        <f t="shared" si="1"/>
        <v>W</v>
      </c>
      <c r="F31" s="19" t="str">
        <f t="shared" si="2"/>
        <v>0</v>
      </c>
      <c r="G31" s="20">
        <f t="shared" si="3"/>
        <v>66</v>
      </c>
      <c r="H31" s="16">
        <v>66</v>
      </c>
      <c r="I31" s="19">
        <v>66</v>
      </c>
      <c r="J31" s="17">
        <f t="shared" si="4"/>
        <v>102</v>
      </c>
      <c r="K31" s="19">
        <f t="shared" si="5"/>
        <v>102</v>
      </c>
      <c r="L31" s="17" t="str">
        <f t="shared" si="6"/>
        <v>1100110</v>
      </c>
      <c r="M31" s="137" t="str">
        <f t="shared" si="7"/>
        <v>1100110</v>
      </c>
      <c r="N31" s="144" t="str">
        <f t="shared" si="8"/>
        <v>0x0</v>
      </c>
      <c r="O31" s="99" t="s">
        <v>100</v>
      </c>
      <c r="P31" s="97" t="s">
        <v>108</v>
      </c>
      <c r="Q31" s="88"/>
      <c r="R31" s="88"/>
      <c r="S31" s="88"/>
      <c r="T31" s="88"/>
      <c r="U31" s="88"/>
      <c r="V31" s="88"/>
      <c r="W31" s="88"/>
      <c r="X31" s="88"/>
      <c r="Y31" s="89"/>
    </row>
    <row r="32" spans="1:25" x14ac:dyDescent="0.25">
      <c r="A32" s="132"/>
      <c r="B32" s="16">
        <v>80</v>
      </c>
      <c r="C32" s="17">
        <v>66</v>
      </c>
      <c r="D32" s="17">
        <f t="shared" si="0"/>
        <v>128</v>
      </c>
      <c r="E32" s="19" t="str">
        <f t="shared" si="1"/>
        <v>W</v>
      </c>
      <c r="F32" s="19" t="str">
        <f t="shared" si="2"/>
        <v>0</v>
      </c>
      <c r="G32" s="20">
        <f t="shared" si="3"/>
        <v>66</v>
      </c>
      <c r="H32" s="16">
        <v>66</v>
      </c>
      <c r="I32" s="19">
        <v>66</v>
      </c>
      <c r="J32" s="17">
        <f t="shared" si="4"/>
        <v>102</v>
      </c>
      <c r="K32" s="19">
        <f t="shared" si="5"/>
        <v>102</v>
      </c>
      <c r="L32" s="17" t="str">
        <f t="shared" si="6"/>
        <v>1100110</v>
      </c>
      <c r="M32" s="137" t="str">
        <f t="shared" si="7"/>
        <v>1100110</v>
      </c>
      <c r="N32" s="144" t="str">
        <f t="shared" si="8"/>
        <v>0x0</v>
      </c>
      <c r="O32" s="99" t="s">
        <v>100</v>
      </c>
      <c r="P32" s="97" t="s">
        <v>108</v>
      </c>
      <c r="Q32" s="88"/>
      <c r="R32" s="88"/>
      <c r="S32" s="88"/>
      <c r="T32" s="88"/>
      <c r="U32" s="88"/>
      <c r="V32" s="88"/>
      <c r="W32" s="88"/>
      <c r="X32" s="88"/>
      <c r="Y32" s="89"/>
    </row>
    <row r="33" spans="1:25" x14ac:dyDescent="0.25">
      <c r="A33" s="132"/>
      <c r="B33" s="16">
        <v>80</v>
      </c>
      <c r="C33" s="17">
        <v>66</v>
      </c>
      <c r="D33" s="17">
        <f t="shared" si="0"/>
        <v>128</v>
      </c>
      <c r="E33" s="19" t="str">
        <f t="shared" si="1"/>
        <v>W</v>
      </c>
      <c r="F33" s="19" t="str">
        <f t="shared" si="2"/>
        <v>0</v>
      </c>
      <c r="G33" s="20">
        <f t="shared" si="3"/>
        <v>66</v>
      </c>
      <c r="H33" s="16">
        <v>66</v>
      </c>
      <c r="I33" s="19">
        <v>66</v>
      </c>
      <c r="J33" s="17">
        <f t="shared" si="4"/>
        <v>102</v>
      </c>
      <c r="K33" s="19">
        <f t="shared" si="5"/>
        <v>102</v>
      </c>
      <c r="L33" s="17" t="str">
        <f t="shared" si="6"/>
        <v>1100110</v>
      </c>
      <c r="M33" s="137" t="str">
        <f t="shared" si="7"/>
        <v>1100110</v>
      </c>
      <c r="N33" s="144" t="str">
        <f t="shared" si="8"/>
        <v>0x0</v>
      </c>
      <c r="O33" s="99" t="s">
        <v>100</v>
      </c>
      <c r="P33" s="97" t="s">
        <v>108</v>
      </c>
      <c r="Q33" s="88"/>
      <c r="R33" s="88"/>
      <c r="S33" s="88"/>
      <c r="T33" s="88"/>
      <c r="U33" s="88"/>
      <c r="V33" s="88"/>
      <c r="W33" s="88"/>
      <c r="X33" s="88"/>
      <c r="Y33" s="89"/>
    </row>
    <row r="34" spans="1:25" x14ac:dyDescent="0.25">
      <c r="A34" s="132"/>
      <c r="B34" s="16">
        <v>80</v>
      </c>
      <c r="C34" s="17">
        <v>66</v>
      </c>
      <c r="D34" s="17">
        <f t="shared" si="0"/>
        <v>128</v>
      </c>
      <c r="E34" s="19" t="str">
        <f t="shared" si="1"/>
        <v>W</v>
      </c>
      <c r="F34" s="19" t="str">
        <f t="shared" si="2"/>
        <v>0</v>
      </c>
      <c r="G34" s="20">
        <f t="shared" si="3"/>
        <v>66</v>
      </c>
      <c r="H34" s="16">
        <v>66</v>
      </c>
      <c r="I34" s="19">
        <v>66</v>
      </c>
      <c r="J34" s="17">
        <f t="shared" si="4"/>
        <v>102</v>
      </c>
      <c r="K34" s="19">
        <f t="shared" si="5"/>
        <v>102</v>
      </c>
      <c r="L34" s="17" t="str">
        <f t="shared" si="6"/>
        <v>1100110</v>
      </c>
      <c r="M34" s="137" t="str">
        <f t="shared" si="7"/>
        <v>1100110</v>
      </c>
      <c r="N34" s="144" t="str">
        <f t="shared" si="8"/>
        <v>0x0</v>
      </c>
      <c r="O34" s="99" t="s">
        <v>100</v>
      </c>
      <c r="P34" s="97" t="s">
        <v>108</v>
      </c>
      <c r="Q34" s="88"/>
      <c r="R34" s="88"/>
      <c r="S34" s="88"/>
      <c r="T34" s="88"/>
      <c r="U34" s="88"/>
      <c r="V34" s="88"/>
      <c r="W34" s="88"/>
      <c r="X34" s="88"/>
      <c r="Y34" s="89"/>
    </row>
    <row r="35" spans="1:25" x14ac:dyDescent="0.25">
      <c r="A35" s="132"/>
      <c r="B35" s="16">
        <v>80</v>
      </c>
      <c r="C35" s="17">
        <v>66</v>
      </c>
      <c r="D35" s="17">
        <f t="shared" si="0"/>
        <v>128</v>
      </c>
      <c r="E35" s="19" t="str">
        <f t="shared" si="1"/>
        <v>W</v>
      </c>
      <c r="F35" s="19" t="str">
        <f t="shared" si="2"/>
        <v>0</v>
      </c>
      <c r="G35" s="20">
        <f t="shared" si="3"/>
        <v>66</v>
      </c>
      <c r="H35" s="16">
        <v>66</v>
      </c>
      <c r="I35" s="19">
        <v>66</v>
      </c>
      <c r="J35" s="17">
        <f t="shared" si="4"/>
        <v>102</v>
      </c>
      <c r="K35" s="19">
        <f t="shared" si="5"/>
        <v>102</v>
      </c>
      <c r="L35" s="17" t="str">
        <f t="shared" si="6"/>
        <v>1100110</v>
      </c>
      <c r="M35" s="137" t="str">
        <f t="shared" si="7"/>
        <v>1100110</v>
      </c>
      <c r="N35" s="144" t="str">
        <f t="shared" si="8"/>
        <v>0x0</v>
      </c>
      <c r="O35" s="99" t="s">
        <v>100</v>
      </c>
      <c r="P35" s="97" t="s">
        <v>108</v>
      </c>
      <c r="Q35" s="88"/>
      <c r="R35" s="88"/>
      <c r="S35" s="88"/>
      <c r="T35" s="88"/>
      <c r="U35" s="88"/>
      <c r="V35" s="88"/>
      <c r="W35" s="88"/>
      <c r="X35" s="88"/>
      <c r="Y35" s="89"/>
    </row>
    <row r="36" spans="1:25" x14ac:dyDescent="0.25">
      <c r="A36" s="132"/>
      <c r="B36" s="16">
        <v>80</v>
      </c>
      <c r="C36" s="17">
        <v>66</v>
      </c>
      <c r="D36" s="17">
        <f t="shared" si="0"/>
        <v>128</v>
      </c>
      <c r="E36" s="19" t="str">
        <f t="shared" si="1"/>
        <v>W</v>
      </c>
      <c r="F36" s="19" t="str">
        <f t="shared" si="2"/>
        <v>0</v>
      </c>
      <c r="G36" s="20">
        <f t="shared" si="3"/>
        <v>66</v>
      </c>
      <c r="H36" s="16">
        <v>66</v>
      </c>
      <c r="I36" s="19">
        <v>66</v>
      </c>
      <c r="J36" s="17">
        <f t="shared" si="4"/>
        <v>102</v>
      </c>
      <c r="K36" s="19">
        <f t="shared" si="5"/>
        <v>102</v>
      </c>
      <c r="L36" s="17" t="str">
        <f t="shared" si="6"/>
        <v>1100110</v>
      </c>
      <c r="M36" s="137" t="str">
        <f t="shared" si="7"/>
        <v>1100110</v>
      </c>
      <c r="N36" s="144" t="str">
        <f t="shared" si="8"/>
        <v>0x0</v>
      </c>
      <c r="O36" s="99" t="s">
        <v>100</v>
      </c>
      <c r="P36" s="97" t="s">
        <v>108</v>
      </c>
      <c r="Q36" s="88"/>
      <c r="R36" s="88"/>
      <c r="S36" s="88"/>
      <c r="T36" s="88"/>
      <c r="U36" s="88"/>
      <c r="V36" s="88"/>
      <c r="W36" s="88"/>
      <c r="X36" s="88"/>
      <c r="Y36" s="89"/>
    </row>
    <row r="37" spans="1:25" x14ac:dyDescent="0.25">
      <c r="A37" s="132"/>
      <c r="B37" s="16">
        <v>80</v>
      </c>
      <c r="C37" s="17">
        <v>66</v>
      </c>
      <c r="D37" s="17">
        <f t="shared" si="0"/>
        <v>128</v>
      </c>
      <c r="E37" s="19" t="str">
        <f t="shared" si="1"/>
        <v>W</v>
      </c>
      <c r="F37" s="19" t="str">
        <f t="shared" si="2"/>
        <v>0</v>
      </c>
      <c r="G37" s="20">
        <f t="shared" si="3"/>
        <v>66</v>
      </c>
      <c r="H37" s="16">
        <v>66</v>
      </c>
      <c r="I37" s="19">
        <v>66</v>
      </c>
      <c r="J37" s="17">
        <f t="shared" si="4"/>
        <v>102</v>
      </c>
      <c r="K37" s="19">
        <f t="shared" si="5"/>
        <v>102</v>
      </c>
      <c r="L37" s="17" t="str">
        <f t="shared" si="6"/>
        <v>1100110</v>
      </c>
      <c r="M37" s="137" t="str">
        <f t="shared" si="7"/>
        <v>1100110</v>
      </c>
      <c r="N37" s="144" t="str">
        <f t="shared" si="8"/>
        <v>0x0</v>
      </c>
      <c r="O37" s="99" t="s">
        <v>100</v>
      </c>
      <c r="P37" s="97" t="s">
        <v>108</v>
      </c>
      <c r="Q37" s="88"/>
      <c r="R37" s="88"/>
      <c r="S37" s="88"/>
      <c r="T37" s="88"/>
      <c r="U37" s="88"/>
      <c r="V37" s="88"/>
      <c r="W37" s="88"/>
      <c r="X37" s="88"/>
      <c r="Y37" s="89"/>
    </row>
    <row r="38" spans="1:25" x14ac:dyDescent="0.25">
      <c r="A38" s="132"/>
      <c r="B38" s="16">
        <v>80</v>
      </c>
      <c r="C38" s="17">
        <v>66</v>
      </c>
      <c r="D38" s="17">
        <f t="shared" si="0"/>
        <v>128</v>
      </c>
      <c r="E38" s="19" t="str">
        <f t="shared" si="1"/>
        <v>W</v>
      </c>
      <c r="F38" s="19" t="str">
        <f t="shared" si="2"/>
        <v>0</v>
      </c>
      <c r="G38" s="20">
        <f t="shared" si="3"/>
        <v>66</v>
      </c>
      <c r="H38" s="16">
        <v>66</v>
      </c>
      <c r="I38" s="19">
        <v>66</v>
      </c>
      <c r="J38" s="17">
        <f t="shared" si="4"/>
        <v>102</v>
      </c>
      <c r="K38" s="19">
        <f t="shared" si="5"/>
        <v>102</v>
      </c>
      <c r="L38" s="17" t="str">
        <f t="shared" si="6"/>
        <v>1100110</v>
      </c>
      <c r="M38" s="137" t="str">
        <f t="shared" si="7"/>
        <v>1100110</v>
      </c>
      <c r="N38" s="144" t="str">
        <f t="shared" si="8"/>
        <v>0x0</v>
      </c>
      <c r="O38" s="99" t="s">
        <v>100</v>
      </c>
      <c r="P38" s="97" t="s">
        <v>108</v>
      </c>
      <c r="Q38" s="88"/>
      <c r="R38" s="88"/>
      <c r="S38" s="88"/>
      <c r="T38" s="88"/>
      <c r="U38" s="88"/>
      <c r="V38" s="88"/>
      <c r="W38" s="88"/>
      <c r="X38" s="88"/>
      <c r="Y38" s="89"/>
    </row>
    <row r="39" spans="1:25" x14ac:dyDescent="0.25">
      <c r="A39" s="132"/>
      <c r="B39" s="16">
        <v>80</v>
      </c>
      <c r="C39" s="17">
        <v>66</v>
      </c>
      <c r="D39" s="17">
        <f t="shared" si="0"/>
        <v>128</v>
      </c>
      <c r="E39" s="19" t="str">
        <f t="shared" si="1"/>
        <v>W</v>
      </c>
      <c r="F39" s="19" t="str">
        <f t="shared" si="2"/>
        <v>0</v>
      </c>
      <c r="G39" s="20">
        <f t="shared" si="3"/>
        <v>66</v>
      </c>
      <c r="H39" s="16">
        <v>66</v>
      </c>
      <c r="I39" s="19">
        <v>66</v>
      </c>
      <c r="J39" s="17">
        <f t="shared" si="4"/>
        <v>102</v>
      </c>
      <c r="K39" s="19">
        <f t="shared" si="5"/>
        <v>102</v>
      </c>
      <c r="L39" s="17" t="str">
        <f t="shared" si="6"/>
        <v>1100110</v>
      </c>
      <c r="M39" s="137" t="str">
        <f t="shared" si="7"/>
        <v>1100110</v>
      </c>
      <c r="N39" s="144" t="str">
        <f t="shared" si="8"/>
        <v>0x0</v>
      </c>
      <c r="O39" s="99" t="s">
        <v>100</v>
      </c>
      <c r="P39" s="97" t="s">
        <v>108</v>
      </c>
      <c r="Q39" s="88"/>
      <c r="R39" s="88"/>
      <c r="S39" s="88"/>
      <c r="T39" s="88"/>
      <c r="U39" s="88"/>
      <c r="V39" s="88"/>
      <c r="W39" s="88"/>
      <c r="X39" s="88"/>
      <c r="Y39" s="89"/>
    </row>
    <row r="40" spans="1:25" x14ac:dyDescent="0.25">
      <c r="A40" s="132"/>
      <c r="B40" s="16">
        <v>80</v>
      </c>
      <c r="C40" s="17">
        <v>66</v>
      </c>
      <c r="D40" s="17">
        <f t="shared" si="0"/>
        <v>128</v>
      </c>
      <c r="E40" s="19" t="str">
        <f t="shared" si="1"/>
        <v>W</v>
      </c>
      <c r="F40" s="19" t="str">
        <f t="shared" si="2"/>
        <v>0</v>
      </c>
      <c r="G40" s="20">
        <f t="shared" si="3"/>
        <v>66</v>
      </c>
      <c r="H40" s="16">
        <v>66</v>
      </c>
      <c r="I40" s="19">
        <v>66</v>
      </c>
      <c r="J40" s="17">
        <f t="shared" si="4"/>
        <v>102</v>
      </c>
      <c r="K40" s="19">
        <f t="shared" si="5"/>
        <v>102</v>
      </c>
      <c r="L40" s="17" t="str">
        <f t="shared" si="6"/>
        <v>1100110</v>
      </c>
      <c r="M40" s="137" t="str">
        <f t="shared" si="7"/>
        <v>1100110</v>
      </c>
      <c r="N40" s="144" t="str">
        <f t="shared" si="8"/>
        <v>0x0</v>
      </c>
      <c r="O40" s="99" t="s">
        <v>100</v>
      </c>
      <c r="P40" s="97" t="s">
        <v>108</v>
      </c>
      <c r="Q40" s="88"/>
      <c r="R40" s="88"/>
      <c r="S40" s="88"/>
      <c r="T40" s="88"/>
      <c r="U40" s="88"/>
      <c r="V40" s="88"/>
      <c r="W40" s="88"/>
      <c r="X40" s="88"/>
      <c r="Y40" s="89"/>
    </row>
    <row r="41" spans="1:25" x14ac:dyDescent="0.25">
      <c r="A41" s="132"/>
      <c r="B41" s="16">
        <v>80</v>
      </c>
      <c r="C41" s="17">
        <v>66</v>
      </c>
      <c r="D41" s="17">
        <f t="shared" si="0"/>
        <v>128</v>
      </c>
      <c r="E41" s="19" t="str">
        <f t="shared" si="1"/>
        <v>W</v>
      </c>
      <c r="F41" s="19" t="str">
        <f t="shared" si="2"/>
        <v>0</v>
      </c>
      <c r="G41" s="20">
        <f t="shared" si="3"/>
        <v>66</v>
      </c>
      <c r="H41" s="16">
        <v>66</v>
      </c>
      <c r="I41" s="19">
        <v>66</v>
      </c>
      <c r="J41" s="17">
        <f t="shared" si="4"/>
        <v>102</v>
      </c>
      <c r="K41" s="19">
        <f t="shared" si="5"/>
        <v>102</v>
      </c>
      <c r="L41" s="17" t="str">
        <f t="shared" si="6"/>
        <v>1100110</v>
      </c>
      <c r="M41" s="137" t="str">
        <f t="shared" si="7"/>
        <v>1100110</v>
      </c>
      <c r="N41" s="144" t="str">
        <f t="shared" si="8"/>
        <v>0x0</v>
      </c>
      <c r="O41" s="99" t="s">
        <v>100</v>
      </c>
      <c r="P41" s="97" t="s">
        <v>108</v>
      </c>
      <c r="Q41" s="88"/>
      <c r="R41" s="88"/>
      <c r="S41" s="88"/>
      <c r="T41" s="88"/>
      <c r="U41" s="88"/>
      <c r="V41" s="88"/>
      <c r="W41" s="88"/>
      <c r="X41" s="88"/>
      <c r="Y41" s="89"/>
    </row>
    <row r="42" spans="1:25" x14ac:dyDescent="0.25">
      <c r="A42" s="132"/>
      <c r="B42" s="16">
        <v>80</v>
      </c>
      <c r="C42" s="17">
        <v>66</v>
      </c>
      <c r="D42" s="17">
        <f t="shared" si="0"/>
        <v>128</v>
      </c>
      <c r="E42" s="19" t="str">
        <f t="shared" si="1"/>
        <v>W</v>
      </c>
      <c r="F42" s="19" t="str">
        <f t="shared" si="2"/>
        <v>0</v>
      </c>
      <c r="G42" s="20">
        <f t="shared" si="3"/>
        <v>66</v>
      </c>
      <c r="H42" s="16">
        <v>66</v>
      </c>
      <c r="I42" s="19">
        <v>66</v>
      </c>
      <c r="J42" s="17">
        <f t="shared" si="4"/>
        <v>102</v>
      </c>
      <c r="K42" s="19">
        <f t="shared" si="5"/>
        <v>102</v>
      </c>
      <c r="L42" s="17" t="str">
        <f t="shared" si="6"/>
        <v>1100110</v>
      </c>
      <c r="M42" s="137" t="str">
        <f t="shared" si="7"/>
        <v>1100110</v>
      </c>
      <c r="N42" s="144" t="str">
        <f t="shared" si="8"/>
        <v>0x0</v>
      </c>
      <c r="O42" s="99" t="s">
        <v>100</v>
      </c>
      <c r="P42" s="97" t="s">
        <v>108</v>
      </c>
      <c r="Q42" s="88"/>
      <c r="R42" s="88"/>
      <c r="S42" s="88"/>
      <c r="T42" s="88"/>
      <c r="U42" s="88"/>
      <c r="V42" s="88"/>
      <c r="W42" s="88"/>
      <c r="X42" s="88"/>
      <c r="Y42" s="89"/>
    </row>
    <row r="43" spans="1:25" x14ac:dyDescent="0.25">
      <c r="A43" s="132"/>
      <c r="B43" s="16">
        <v>80</v>
      </c>
      <c r="C43" s="17">
        <v>66</v>
      </c>
      <c r="D43" s="17">
        <f t="shared" si="0"/>
        <v>128</v>
      </c>
      <c r="E43" s="19" t="str">
        <f t="shared" si="1"/>
        <v>W</v>
      </c>
      <c r="F43" s="19" t="str">
        <f t="shared" si="2"/>
        <v>0</v>
      </c>
      <c r="G43" s="20">
        <f t="shared" si="3"/>
        <v>66</v>
      </c>
      <c r="H43" s="16">
        <v>66</v>
      </c>
      <c r="I43" s="19">
        <v>66</v>
      </c>
      <c r="J43" s="17">
        <f t="shared" si="4"/>
        <v>102</v>
      </c>
      <c r="K43" s="19">
        <f t="shared" si="5"/>
        <v>102</v>
      </c>
      <c r="L43" s="17" t="str">
        <f t="shared" si="6"/>
        <v>1100110</v>
      </c>
      <c r="M43" s="137" t="str">
        <f t="shared" si="7"/>
        <v>1100110</v>
      </c>
      <c r="N43" s="144" t="str">
        <f t="shared" si="8"/>
        <v>0x0</v>
      </c>
      <c r="O43" s="99" t="s">
        <v>100</v>
      </c>
      <c r="P43" s="97" t="s">
        <v>108</v>
      </c>
      <c r="Q43" s="88"/>
      <c r="R43" s="88"/>
      <c r="S43" s="88"/>
      <c r="T43" s="88"/>
      <c r="U43" s="88"/>
      <c r="V43" s="88"/>
      <c r="W43" s="88"/>
      <c r="X43" s="88"/>
      <c r="Y43" s="89"/>
    </row>
    <row r="44" spans="1:25" x14ac:dyDescent="0.25">
      <c r="A44" s="132"/>
      <c r="B44" s="16">
        <v>80</v>
      </c>
      <c r="C44" s="17">
        <v>66</v>
      </c>
      <c r="D44" s="17">
        <f t="shared" si="0"/>
        <v>128</v>
      </c>
      <c r="E44" s="19" t="str">
        <f t="shared" si="1"/>
        <v>W</v>
      </c>
      <c r="F44" s="19" t="str">
        <f t="shared" si="2"/>
        <v>0</v>
      </c>
      <c r="G44" s="20">
        <f t="shared" si="3"/>
        <v>66</v>
      </c>
      <c r="H44" s="16">
        <v>66</v>
      </c>
      <c r="I44" s="19">
        <v>66</v>
      </c>
      <c r="J44" s="17">
        <f t="shared" si="4"/>
        <v>102</v>
      </c>
      <c r="K44" s="19">
        <f t="shared" si="5"/>
        <v>102</v>
      </c>
      <c r="L44" s="17" t="str">
        <f t="shared" si="6"/>
        <v>1100110</v>
      </c>
      <c r="M44" s="137" t="str">
        <f t="shared" si="7"/>
        <v>1100110</v>
      </c>
      <c r="N44" s="144" t="str">
        <f t="shared" si="8"/>
        <v>0x0</v>
      </c>
      <c r="O44" s="99" t="s">
        <v>100</v>
      </c>
      <c r="P44" s="97" t="s">
        <v>108</v>
      </c>
      <c r="Q44" s="88"/>
      <c r="R44" s="88"/>
      <c r="S44" s="88"/>
      <c r="T44" s="88"/>
      <c r="U44" s="88"/>
      <c r="V44" s="88"/>
      <c r="W44" s="88"/>
      <c r="X44" s="88"/>
      <c r="Y44" s="89"/>
    </row>
    <row r="45" spans="1:25" x14ac:dyDescent="0.25">
      <c r="A45" s="132"/>
      <c r="B45" s="16">
        <v>80</v>
      </c>
      <c r="C45" s="17">
        <v>66</v>
      </c>
      <c r="D45" s="17">
        <f t="shared" si="0"/>
        <v>128</v>
      </c>
      <c r="E45" s="19" t="str">
        <f t="shared" si="1"/>
        <v>W</v>
      </c>
      <c r="F45" s="19" t="str">
        <f t="shared" si="2"/>
        <v>0</v>
      </c>
      <c r="G45" s="20">
        <f t="shared" si="3"/>
        <v>66</v>
      </c>
      <c r="H45" s="16">
        <v>66</v>
      </c>
      <c r="I45" s="19">
        <v>66</v>
      </c>
      <c r="J45" s="17">
        <f t="shared" si="4"/>
        <v>102</v>
      </c>
      <c r="K45" s="19">
        <f t="shared" si="5"/>
        <v>102</v>
      </c>
      <c r="L45" s="17" t="str">
        <f t="shared" si="6"/>
        <v>1100110</v>
      </c>
      <c r="M45" s="137" t="str">
        <f t="shared" si="7"/>
        <v>1100110</v>
      </c>
      <c r="N45" s="144" t="str">
        <f t="shared" si="8"/>
        <v>0x0</v>
      </c>
      <c r="O45" s="99" t="s">
        <v>100</v>
      </c>
      <c r="P45" s="97" t="s">
        <v>108</v>
      </c>
      <c r="Q45" s="88"/>
      <c r="R45" s="88"/>
      <c r="S45" s="88"/>
      <c r="T45" s="88"/>
      <c r="U45" s="88"/>
      <c r="V45" s="88"/>
      <c r="W45" s="88"/>
      <c r="X45" s="88"/>
      <c r="Y45" s="89"/>
    </row>
    <row r="46" spans="1:25" x14ac:dyDescent="0.25">
      <c r="A46" s="132"/>
      <c r="B46" s="16">
        <v>80</v>
      </c>
      <c r="C46" s="17">
        <v>66</v>
      </c>
      <c r="D46" s="17">
        <f t="shared" si="0"/>
        <v>128</v>
      </c>
      <c r="E46" s="19" t="str">
        <f t="shared" si="1"/>
        <v>W</v>
      </c>
      <c r="F46" s="19" t="str">
        <f t="shared" si="2"/>
        <v>0</v>
      </c>
      <c r="G46" s="20">
        <f t="shared" si="3"/>
        <v>66</v>
      </c>
      <c r="H46" s="16">
        <v>66</v>
      </c>
      <c r="I46" s="19">
        <v>66</v>
      </c>
      <c r="J46" s="17">
        <f t="shared" si="4"/>
        <v>102</v>
      </c>
      <c r="K46" s="19">
        <f t="shared" si="5"/>
        <v>102</v>
      </c>
      <c r="L46" s="17" t="str">
        <f t="shared" si="6"/>
        <v>1100110</v>
      </c>
      <c r="M46" s="137" t="str">
        <f t="shared" si="7"/>
        <v>1100110</v>
      </c>
      <c r="N46" s="144" t="str">
        <f t="shared" si="8"/>
        <v>0x0</v>
      </c>
      <c r="O46" s="99" t="s">
        <v>100</v>
      </c>
      <c r="P46" s="97" t="s">
        <v>108</v>
      </c>
      <c r="Q46" s="88"/>
      <c r="R46" s="88"/>
      <c r="S46" s="88"/>
      <c r="T46" s="88"/>
      <c r="U46" s="88"/>
      <c r="V46" s="88"/>
      <c r="W46" s="88"/>
      <c r="X46" s="88"/>
      <c r="Y46" s="89"/>
    </row>
    <row r="47" spans="1:25" x14ac:dyDescent="0.25">
      <c r="A47" s="132"/>
      <c r="B47" s="16">
        <v>80</v>
      </c>
      <c r="C47" s="17">
        <v>66</v>
      </c>
      <c r="D47" s="17">
        <f t="shared" si="0"/>
        <v>128</v>
      </c>
      <c r="E47" s="19" t="str">
        <f t="shared" si="1"/>
        <v>W</v>
      </c>
      <c r="F47" s="19" t="str">
        <f t="shared" si="2"/>
        <v>0</v>
      </c>
      <c r="G47" s="20">
        <f t="shared" si="3"/>
        <v>66</v>
      </c>
      <c r="H47" s="16">
        <v>66</v>
      </c>
      <c r="I47" s="19">
        <v>66</v>
      </c>
      <c r="J47" s="17">
        <f t="shared" si="4"/>
        <v>102</v>
      </c>
      <c r="K47" s="19">
        <f t="shared" si="5"/>
        <v>102</v>
      </c>
      <c r="L47" s="17" t="str">
        <f t="shared" si="6"/>
        <v>1100110</v>
      </c>
      <c r="M47" s="137" t="str">
        <f t="shared" si="7"/>
        <v>1100110</v>
      </c>
      <c r="N47" s="144" t="str">
        <f t="shared" si="8"/>
        <v>0x0</v>
      </c>
      <c r="O47" s="99" t="s">
        <v>100</v>
      </c>
      <c r="P47" s="97" t="s">
        <v>108</v>
      </c>
      <c r="Q47" s="88"/>
      <c r="R47" s="88"/>
      <c r="S47" s="88"/>
      <c r="T47" s="88"/>
      <c r="U47" s="88"/>
      <c r="V47" s="88"/>
      <c r="W47" s="88"/>
      <c r="X47" s="88"/>
      <c r="Y47" s="89"/>
    </row>
    <row r="48" spans="1:25" x14ac:dyDescent="0.25">
      <c r="A48" s="132"/>
      <c r="B48" s="16">
        <v>80</v>
      </c>
      <c r="C48" s="17">
        <v>66</v>
      </c>
      <c r="D48" s="17">
        <f t="shared" si="0"/>
        <v>128</v>
      </c>
      <c r="E48" s="19" t="str">
        <f t="shared" si="1"/>
        <v>W</v>
      </c>
      <c r="F48" s="19" t="str">
        <f t="shared" si="2"/>
        <v>0</v>
      </c>
      <c r="G48" s="20">
        <f t="shared" si="3"/>
        <v>66</v>
      </c>
      <c r="H48" s="16">
        <v>66</v>
      </c>
      <c r="I48" s="19">
        <v>66</v>
      </c>
      <c r="J48" s="17">
        <f t="shared" si="4"/>
        <v>102</v>
      </c>
      <c r="K48" s="19">
        <f t="shared" si="5"/>
        <v>102</v>
      </c>
      <c r="L48" s="17" t="str">
        <f t="shared" si="6"/>
        <v>1100110</v>
      </c>
      <c r="M48" s="137" t="str">
        <f t="shared" si="7"/>
        <v>1100110</v>
      </c>
      <c r="N48" s="144" t="str">
        <f t="shared" si="8"/>
        <v>0x0</v>
      </c>
      <c r="O48" s="99" t="s">
        <v>100</v>
      </c>
      <c r="P48" s="97" t="s">
        <v>108</v>
      </c>
      <c r="Q48" s="88"/>
      <c r="R48" s="88"/>
      <c r="S48" s="88"/>
      <c r="T48" s="88"/>
      <c r="U48" s="88"/>
      <c r="V48" s="88"/>
      <c r="W48" s="88"/>
      <c r="X48" s="88"/>
      <c r="Y48" s="89"/>
    </row>
    <row r="49" spans="1:25" x14ac:dyDescent="0.25">
      <c r="A49" s="132"/>
      <c r="B49" s="16">
        <v>80</v>
      </c>
      <c r="C49" s="17">
        <v>66</v>
      </c>
      <c r="D49" s="17">
        <f t="shared" si="0"/>
        <v>128</v>
      </c>
      <c r="E49" s="19" t="str">
        <f t="shared" si="1"/>
        <v>W</v>
      </c>
      <c r="F49" s="19" t="str">
        <f t="shared" si="2"/>
        <v>0</v>
      </c>
      <c r="G49" s="20">
        <f t="shared" si="3"/>
        <v>66</v>
      </c>
      <c r="H49" s="16">
        <v>66</v>
      </c>
      <c r="I49" s="19">
        <v>66</v>
      </c>
      <c r="J49" s="17">
        <f t="shared" si="4"/>
        <v>102</v>
      </c>
      <c r="K49" s="19">
        <f t="shared" si="5"/>
        <v>102</v>
      </c>
      <c r="L49" s="17" t="str">
        <f t="shared" si="6"/>
        <v>1100110</v>
      </c>
      <c r="M49" s="137" t="str">
        <f t="shared" si="7"/>
        <v>1100110</v>
      </c>
      <c r="N49" s="144" t="str">
        <f t="shared" si="8"/>
        <v>0x0</v>
      </c>
      <c r="O49" s="99" t="s">
        <v>100</v>
      </c>
      <c r="P49" s="97" t="s">
        <v>108</v>
      </c>
      <c r="Q49" s="88"/>
      <c r="R49" s="88"/>
      <c r="S49" s="88"/>
      <c r="T49" s="88"/>
      <c r="U49" s="88"/>
      <c r="V49" s="88"/>
      <c r="W49" s="88"/>
      <c r="X49" s="88"/>
      <c r="Y49" s="89"/>
    </row>
    <row r="50" spans="1:25" x14ac:dyDescent="0.25">
      <c r="A50" s="132"/>
      <c r="B50" s="16">
        <v>80</v>
      </c>
      <c r="C50" s="17">
        <v>66</v>
      </c>
      <c r="D50" s="17">
        <f t="shared" si="0"/>
        <v>128</v>
      </c>
      <c r="E50" s="19" t="str">
        <f t="shared" si="1"/>
        <v>W</v>
      </c>
      <c r="F50" s="19" t="str">
        <f t="shared" si="2"/>
        <v>0</v>
      </c>
      <c r="G50" s="20">
        <f t="shared" si="3"/>
        <v>66</v>
      </c>
      <c r="H50" s="16">
        <v>66</v>
      </c>
      <c r="I50" s="19">
        <v>66</v>
      </c>
      <c r="J50" s="17">
        <f t="shared" si="4"/>
        <v>102</v>
      </c>
      <c r="K50" s="19">
        <f t="shared" si="5"/>
        <v>102</v>
      </c>
      <c r="L50" s="17" t="str">
        <f t="shared" si="6"/>
        <v>1100110</v>
      </c>
      <c r="M50" s="137" t="str">
        <f t="shared" si="7"/>
        <v>1100110</v>
      </c>
      <c r="N50" s="144" t="str">
        <f t="shared" si="8"/>
        <v>0x0</v>
      </c>
      <c r="O50" s="99" t="s">
        <v>100</v>
      </c>
      <c r="P50" s="97" t="s">
        <v>108</v>
      </c>
      <c r="Q50" s="88"/>
      <c r="R50" s="88"/>
      <c r="S50" s="88"/>
      <c r="T50" s="88"/>
      <c r="U50" s="88"/>
      <c r="V50" s="88"/>
      <c r="W50" s="88"/>
      <c r="X50" s="88"/>
      <c r="Y50" s="89"/>
    </row>
    <row r="51" spans="1:25" x14ac:dyDescent="0.25">
      <c r="A51" s="132"/>
      <c r="B51" s="16">
        <v>80</v>
      </c>
      <c r="C51" s="17">
        <v>66</v>
      </c>
      <c r="D51" s="17">
        <f t="shared" si="0"/>
        <v>128</v>
      </c>
      <c r="E51" s="19" t="str">
        <f t="shared" si="1"/>
        <v>W</v>
      </c>
      <c r="F51" s="19" t="str">
        <f t="shared" si="2"/>
        <v>0</v>
      </c>
      <c r="G51" s="20">
        <f t="shared" si="3"/>
        <v>66</v>
      </c>
      <c r="H51" s="16">
        <v>66</v>
      </c>
      <c r="I51" s="19">
        <v>66</v>
      </c>
      <c r="J51" s="17">
        <f t="shared" si="4"/>
        <v>102</v>
      </c>
      <c r="K51" s="19">
        <f t="shared" si="5"/>
        <v>102</v>
      </c>
      <c r="L51" s="17" t="str">
        <f t="shared" si="6"/>
        <v>1100110</v>
      </c>
      <c r="M51" s="137" t="str">
        <f t="shared" si="7"/>
        <v>1100110</v>
      </c>
      <c r="N51" s="144" t="str">
        <f t="shared" si="8"/>
        <v>0x0</v>
      </c>
      <c r="O51" s="99" t="s">
        <v>100</v>
      </c>
      <c r="P51" s="97" t="s">
        <v>108</v>
      </c>
      <c r="Q51" s="88"/>
      <c r="R51" s="88"/>
      <c r="S51" s="88"/>
      <c r="T51" s="88"/>
      <c r="U51" s="88"/>
      <c r="V51" s="88"/>
      <c r="W51" s="88"/>
      <c r="X51" s="88"/>
      <c r="Y51" s="89"/>
    </row>
    <row r="52" spans="1:25" x14ac:dyDescent="0.25">
      <c r="A52" s="132"/>
      <c r="B52" s="16">
        <v>80</v>
      </c>
      <c r="C52" s="17">
        <v>66</v>
      </c>
      <c r="D52" s="17">
        <f t="shared" si="0"/>
        <v>128</v>
      </c>
      <c r="E52" s="19" t="str">
        <f t="shared" si="1"/>
        <v>W</v>
      </c>
      <c r="F52" s="19" t="str">
        <f t="shared" si="2"/>
        <v>0</v>
      </c>
      <c r="G52" s="20">
        <f t="shared" si="3"/>
        <v>66</v>
      </c>
      <c r="H52" s="16">
        <v>66</v>
      </c>
      <c r="I52" s="19">
        <v>66</v>
      </c>
      <c r="J52" s="17">
        <f t="shared" si="4"/>
        <v>102</v>
      </c>
      <c r="K52" s="19">
        <f t="shared" si="5"/>
        <v>102</v>
      </c>
      <c r="L52" s="17" t="str">
        <f t="shared" si="6"/>
        <v>1100110</v>
      </c>
      <c r="M52" s="137" t="str">
        <f t="shared" si="7"/>
        <v>1100110</v>
      </c>
      <c r="N52" s="144" t="str">
        <f t="shared" si="8"/>
        <v>0x0</v>
      </c>
      <c r="O52" s="99" t="s">
        <v>100</v>
      </c>
      <c r="P52" s="97" t="s">
        <v>108</v>
      </c>
      <c r="Q52" s="88"/>
      <c r="R52" s="88"/>
      <c r="S52" s="88"/>
      <c r="T52" s="88"/>
      <c r="U52" s="88"/>
      <c r="V52" s="88"/>
      <c r="W52" s="88"/>
      <c r="X52" s="88"/>
      <c r="Y52" s="89"/>
    </row>
    <row r="53" spans="1:25" x14ac:dyDescent="0.25">
      <c r="A53" s="132"/>
      <c r="B53" s="16">
        <v>80</v>
      </c>
      <c r="C53" s="17">
        <v>66</v>
      </c>
      <c r="D53" s="17">
        <f t="shared" si="0"/>
        <v>128</v>
      </c>
      <c r="E53" s="19" t="str">
        <f t="shared" si="1"/>
        <v>W</v>
      </c>
      <c r="F53" s="19" t="str">
        <f t="shared" si="2"/>
        <v>0</v>
      </c>
      <c r="G53" s="20">
        <f t="shared" si="3"/>
        <v>66</v>
      </c>
      <c r="H53" s="16">
        <v>66</v>
      </c>
      <c r="I53" s="19">
        <v>66</v>
      </c>
      <c r="J53" s="17">
        <f t="shared" si="4"/>
        <v>102</v>
      </c>
      <c r="K53" s="19">
        <f t="shared" si="5"/>
        <v>102</v>
      </c>
      <c r="L53" s="17" t="str">
        <f t="shared" si="6"/>
        <v>1100110</v>
      </c>
      <c r="M53" s="137" t="str">
        <f t="shared" si="7"/>
        <v>1100110</v>
      </c>
      <c r="N53" s="144" t="str">
        <f t="shared" si="8"/>
        <v>0x0</v>
      </c>
      <c r="O53" s="99" t="s">
        <v>100</v>
      </c>
      <c r="P53" s="97" t="s">
        <v>108</v>
      </c>
      <c r="Q53" s="88"/>
      <c r="R53" s="88"/>
      <c r="S53" s="88"/>
      <c r="T53" s="88"/>
      <c r="U53" s="88"/>
      <c r="V53" s="88"/>
      <c r="W53" s="88"/>
      <c r="X53" s="88"/>
      <c r="Y53" s="89"/>
    </row>
    <row r="54" spans="1:25" x14ac:dyDescent="0.25">
      <c r="A54" s="132"/>
      <c r="B54" s="16">
        <v>80</v>
      </c>
      <c r="C54" s="17">
        <v>66</v>
      </c>
      <c r="D54" s="17">
        <f t="shared" si="0"/>
        <v>128</v>
      </c>
      <c r="E54" s="19" t="str">
        <f t="shared" si="1"/>
        <v>W</v>
      </c>
      <c r="F54" s="19" t="str">
        <f t="shared" si="2"/>
        <v>0</v>
      </c>
      <c r="G54" s="20">
        <f t="shared" si="3"/>
        <v>66</v>
      </c>
      <c r="H54" s="16">
        <v>66</v>
      </c>
      <c r="I54" s="19">
        <v>66</v>
      </c>
      <c r="J54" s="17">
        <f t="shared" si="4"/>
        <v>102</v>
      </c>
      <c r="K54" s="19">
        <f t="shared" si="5"/>
        <v>102</v>
      </c>
      <c r="L54" s="17" t="str">
        <f t="shared" si="6"/>
        <v>1100110</v>
      </c>
      <c r="M54" s="137" t="str">
        <f t="shared" si="7"/>
        <v>1100110</v>
      </c>
      <c r="N54" s="144" t="str">
        <f t="shared" si="8"/>
        <v>0x0</v>
      </c>
      <c r="O54" s="99" t="s">
        <v>100</v>
      </c>
      <c r="P54" s="97" t="s">
        <v>108</v>
      </c>
      <c r="Q54" s="88"/>
      <c r="R54" s="88"/>
      <c r="S54" s="88"/>
      <c r="T54" s="88"/>
      <c r="U54" s="88"/>
      <c r="V54" s="88"/>
      <c r="W54" s="88"/>
      <c r="X54" s="88"/>
      <c r="Y54" s="89"/>
    </row>
    <row r="55" spans="1:25" x14ac:dyDescent="0.25">
      <c r="A55" s="132"/>
      <c r="B55" s="16">
        <v>80</v>
      </c>
      <c r="C55" s="17">
        <v>66</v>
      </c>
      <c r="D55" s="17">
        <f t="shared" si="0"/>
        <v>128</v>
      </c>
      <c r="E55" s="19" t="str">
        <f t="shared" si="1"/>
        <v>W</v>
      </c>
      <c r="F55" s="19" t="str">
        <f t="shared" si="2"/>
        <v>0</v>
      </c>
      <c r="G55" s="20">
        <f t="shared" si="3"/>
        <v>66</v>
      </c>
      <c r="H55" s="16">
        <v>66</v>
      </c>
      <c r="I55" s="19">
        <v>66</v>
      </c>
      <c r="J55" s="17">
        <f t="shared" si="4"/>
        <v>102</v>
      </c>
      <c r="K55" s="19">
        <f t="shared" si="5"/>
        <v>102</v>
      </c>
      <c r="L55" s="17" t="str">
        <f t="shared" si="6"/>
        <v>1100110</v>
      </c>
      <c r="M55" s="137" t="str">
        <f t="shared" si="7"/>
        <v>1100110</v>
      </c>
      <c r="N55" s="144" t="str">
        <f t="shared" si="8"/>
        <v>0x0</v>
      </c>
      <c r="O55" s="99" t="s">
        <v>100</v>
      </c>
      <c r="P55" s="97" t="s">
        <v>108</v>
      </c>
      <c r="Q55" s="88"/>
      <c r="R55" s="88"/>
      <c r="S55" s="88"/>
      <c r="T55" s="88"/>
      <c r="U55" s="88"/>
      <c r="V55" s="88"/>
      <c r="W55" s="88"/>
      <c r="X55" s="88"/>
      <c r="Y55" s="89"/>
    </row>
    <row r="56" spans="1:25" x14ac:dyDescent="0.25">
      <c r="A56" s="132"/>
      <c r="B56" s="16">
        <v>80</v>
      </c>
      <c r="C56" s="17">
        <v>66</v>
      </c>
      <c r="D56" s="17">
        <f t="shared" si="0"/>
        <v>128</v>
      </c>
      <c r="E56" s="19" t="str">
        <f t="shared" si="1"/>
        <v>W</v>
      </c>
      <c r="F56" s="19" t="str">
        <f t="shared" si="2"/>
        <v>0</v>
      </c>
      <c r="G56" s="20">
        <f t="shared" si="3"/>
        <v>66</v>
      </c>
      <c r="H56" s="16">
        <v>66</v>
      </c>
      <c r="I56" s="19">
        <v>66</v>
      </c>
      <c r="J56" s="17">
        <f t="shared" si="4"/>
        <v>102</v>
      </c>
      <c r="K56" s="19">
        <f t="shared" si="5"/>
        <v>102</v>
      </c>
      <c r="L56" s="17" t="str">
        <f t="shared" si="6"/>
        <v>1100110</v>
      </c>
      <c r="M56" s="137" t="str">
        <f t="shared" si="7"/>
        <v>1100110</v>
      </c>
      <c r="N56" s="144" t="str">
        <f t="shared" si="8"/>
        <v>0x0</v>
      </c>
      <c r="O56" s="99" t="s">
        <v>100</v>
      </c>
      <c r="P56" s="97" t="s">
        <v>108</v>
      </c>
      <c r="Q56" s="88"/>
      <c r="R56" s="88"/>
      <c r="S56" s="88"/>
      <c r="T56" s="88"/>
      <c r="U56" s="88"/>
      <c r="V56" s="88"/>
      <c r="W56" s="88"/>
      <c r="X56" s="88"/>
      <c r="Y56" s="89"/>
    </row>
    <row r="57" spans="1:25" x14ac:dyDescent="0.25">
      <c r="A57" s="132"/>
      <c r="B57" s="16">
        <v>80</v>
      </c>
      <c r="C57" s="17">
        <v>66</v>
      </c>
      <c r="D57" s="17">
        <f t="shared" si="0"/>
        <v>128</v>
      </c>
      <c r="E57" s="19" t="str">
        <f t="shared" si="1"/>
        <v>W</v>
      </c>
      <c r="F57" s="19" t="str">
        <f t="shared" si="2"/>
        <v>0</v>
      </c>
      <c r="G57" s="20">
        <f t="shared" si="3"/>
        <v>66</v>
      </c>
      <c r="H57" s="16">
        <v>66</v>
      </c>
      <c r="I57" s="19">
        <v>66</v>
      </c>
      <c r="J57" s="17">
        <f t="shared" si="4"/>
        <v>102</v>
      </c>
      <c r="K57" s="19">
        <f t="shared" si="5"/>
        <v>102</v>
      </c>
      <c r="L57" s="17" t="str">
        <f t="shared" si="6"/>
        <v>1100110</v>
      </c>
      <c r="M57" s="137" t="str">
        <f t="shared" si="7"/>
        <v>1100110</v>
      </c>
      <c r="N57" s="144" t="str">
        <f t="shared" si="8"/>
        <v>0x0</v>
      </c>
      <c r="O57" s="99" t="s">
        <v>100</v>
      </c>
      <c r="P57" s="97" t="s">
        <v>108</v>
      </c>
      <c r="Q57" s="88"/>
      <c r="R57" s="88"/>
      <c r="S57" s="88"/>
      <c r="T57" s="88"/>
      <c r="U57" s="88"/>
      <c r="V57" s="88"/>
      <c r="W57" s="88"/>
      <c r="X57" s="88"/>
      <c r="Y57" s="89"/>
    </row>
    <row r="58" spans="1:25" x14ac:dyDescent="0.25">
      <c r="A58" s="132"/>
      <c r="B58" s="16">
        <v>80</v>
      </c>
      <c r="C58" s="17">
        <v>66</v>
      </c>
      <c r="D58" s="17">
        <f t="shared" si="0"/>
        <v>128</v>
      </c>
      <c r="E58" s="19" t="str">
        <f t="shared" si="1"/>
        <v>W</v>
      </c>
      <c r="F58" s="19" t="str">
        <f t="shared" si="2"/>
        <v>0</v>
      </c>
      <c r="G58" s="20">
        <f t="shared" si="3"/>
        <v>66</v>
      </c>
      <c r="H58" s="16">
        <v>66</v>
      </c>
      <c r="I58" s="19">
        <v>66</v>
      </c>
      <c r="J58" s="17">
        <f t="shared" si="4"/>
        <v>102</v>
      </c>
      <c r="K58" s="19">
        <f t="shared" si="5"/>
        <v>102</v>
      </c>
      <c r="L58" s="17" t="str">
        <f t="shared" si="6"/>
        <v>1100110</v>
      </c>
      <c r="M58" s="137" t="str">
        <f t="shared" si="7"/>
        <v>1100110</v>
      </c>
      <c r="N58" s="144" t="str">
        <f t="shared" si="8"/>
        <v>0x0</v>
      </c>
      <c r="O58" s="99" t="s">
        <v>100</v>
      </c>
      <c r="P58" s="97" t="s">
        <v>108</v>
      </c>
      <c r="Q58" s="88"/>
      <c r="R58" s="88"/>
      <c r="S58" s="88"/>
      <c r="T58" s="88"/>
      <c r="U58" s="88"/>
      <c r="V58" s="88"/>
      <c r="W58" s="88"/>
      <c r="X58" s="88"/>
      <c r="Y58" s="89"/>
    </row>
    <row r="59" spans="1:25" x14ac:dyDescent="0.25">
      <c r="A59" s="132"/>
      <c r="B59" s="16">
        <v>80</v>
      </c>
      <c r="C59" s="17">
        <v>66</v>
      </c>
      <c r="D59" s="17">
        <f t="shared" si="0"/>
        <v>128</v>
      </c>
      <c r="E59" s="19" t="str">
        <f t="shared" si="1"/>
        <v>W</v>
      </c>
      <c r="F59" s="19" t="str">
        <f t="shared" si="2"/>
        <v>0</v>
      </c>
      <c r="G59" s="20">
        <f t="shared" si="3"/>
        <v>66</v>
      </c>
      <c r="H59" s="16">
        <v>66</v>
      </c>
      <c r="I59" s="19">
        <v>66</v>
      </c>
      <c r="J59" s="17">
        <f t="shared" si="4"/>
        <v>102</v>
      </c>
      <c r="K59" s="19">
        <f t="shared" si="5"/>
        <v>102</v>
      </c>
      <c r="L59" s="17" t="str">
        <f t="shared" si="6"/>
        <v>1100110</v>
      </c>
      <c r="M59" s="137" t="str">
        <f t="shared" si="7"/>
        <v>1100110</v>
      </c>
      <c r="N59" s="144" t="str">
        <f t="shared" si="8"/>
        <v>0x0</v>
      </c>
      <c r="O59" s="99" t="s">
        <v>100</v>
      </c>
      <c r="P59" s="97" t="s">
        <v>108</v>
      </c>
      <c r="Q59" s="88"/>
      <c r="R59" s="88"/>
      <c r="S59" s="88"/>
      <c r="T59" s="88"/>
      <c r="U59" s="88"/>
      <c r="V59" s="88"/>
      <c r="W59" s="88"/>
      <c r="X59" s="88"/>
      <c r="Y59" s="89"/>
    </row>
    <row r="60" spans="1:25" x14ac:dyDescent="0.25">
      <c r="A60" s="132"/>
      <c r="B60" s="16">
        <v>80</v>
      </c>
      <c r="C60" s="17">
        <v>66</v>
      </c>
      <c r="D60" s="17">
        <f t="shared" si="0"/>
        <v>128</v>
      </c>
      <c r="E60" s="19" t="str">
        <f t="shared" si="1"/>
        <v>W</v>
      </c>
      <c r="F60" s="19" t="str">
        <f t="shared" si="2"/>
        <v>0</v>
      </c>
      <c r="G60" s="20">
        <f t="shared" si="3"/>
        <v>66</v>
      </c>
      <c r="H60" s="16">
        <v>66</v>
      </c>
      <c r="I60" s="19">
        <v>66</v>
      </c>
      <c r="J60" s="17">
        <f t="shared" si="4"/>
        <v>102</v>
      </c>
      <c r="K60" s="19">
        <f t="shared" si="5"/>
        <v>102</v>
      </c>
      <c r="L60" s="17" t="str">
        <f t="shared" si="6"/>
        <v>1100110</v>
      </c>
      <c r="M60" s="137" t="str">
        <f t="shared" si="7"/>
        <v>1100110</v>
      </c>
      <c r="N60" s="144" t="str">
        <f t="shared" si="8"/>
        <v>0x0</v>
      </c>
      <c r="O60" s="99" t="s">
        <v>100</v>
      </c>
      <c r="P60" s="97" t="s">
        <v>108</v>
      </c>
      <c r="Q60" s="88"/>
      <c r="R60" s="88"/>
      <c r="S60" s="88"/>
      <c r="T60" s="88"/>
      <c r="U60" s="88"/>
      <c r="V60" s="88"/>
      <c r="W60" s="88"/>
      <c r="X60" s="88"/>
      <c r="Y60" s="89"/>
    </row>
    <row r="61" spans="1:25" x14ac:dyDescent="0.25">
      <c r="A61" s="132"/>
      <c r="B61" s="16">
        <v>80</v>
      </c>
      <c r="C61" s="17">
        <v>66</v>
      </c>
      <c r="D61" s="17">
        <f t="shared" si="0"/>
        <v>128</v>
      </c>
      <c r="E61" s="19" t="str">
        <f t="shared" si="1"/>
        <v>W</v>
      </c>
      <c r="F61" s="19" t="str">
        <f t="shared" si="2"/>
        <v>0</v>
      </c>
      <c r="G61" s="20">
        <f t="shared" si="3"/>
        <v>66</v>
      </c>
      <c r="H61" s="16">
        <v>66</v>
      </c>
      <c r="I61" s="19">
        <v>66</v>
      </c>
      <c r="J61" s="17">
        <f t="shared" si="4"/>
        <v>102</v>
      </c>
      <c r="K61" s="19">
        <f t="shared" si="5"/>
        <v>102</v>
      </c>
      <c r="L61" s="17" t="str">
        <f t="shared" si="6"/>
        <v>1100110</v>
      </c>
      <c r="M61" s="137" t="str">
        <f t="shared" si="7"/>
        <v>1100110</v>
      </c>
      <c r="N61" s="144" t="str">
        <f t="shared" si="8"/>
        <v>0x0</v>
      </c>
      <c r="O61" s="99" t="s">
        <v>100</v>
      </c>
      <c r="P61" s="97" t="s">
        <v>108</v>
      </c>
      <c r="Q61" s="88"/>
      <c r="R61" s="88"/>
      <c r="S61" s="88"/>
      <c r="T61" s="88"/>
      <c r="U61" s="88"/>
      <c r="V61" s="88"/>
      <c r="W61" s="88"/>
      <c r="X61" s="88"/>
      <c r="Y61" s="89"/>
    </row>
    <row r="62" spans="1:25" x14ac:dyDescent="0.25">
      <c r="A62" s="132"/>
      <c r="B62" s="16">
        <v>80</v>
      </c>
      <c r="C62" s="17">
        <v>66</v>
      </c>
      <c r="D62" s="17">
        <f t="shared" si="0"/>
        <v>128</v>
      </c>
      <c r="E62" s="19" t="str">
        <f t="shared" si="1"/>
        <v>W</v>
      </c>
      <c r="F62" s="19" t="str">
        <f t="shared" si="2"/>
        <v>0</v>
      </c>
      <c r="G62" s="20">
        <f t="shared" si="3"/>
        <v>66</v>
      </c>
      <c r="H62" s="16">
        <v>66</v>
      </c>
      <c r="I62" s="19">
        <v>66</v>
      </c>
      <c r="J62" s="17">
        <f t="shared" si="4"/>
        <v>102</v>
      </c>
      <c r="K62" s="19">
        <f t="shared" si="5"/>
        <v>102</v>
      </c>
      <c r="L62" s="17" t="str">
        <f t="shared" si="6"/>
        <v>1100110</v>
      </c>
      <c r="M62" s="137" t="str">
        <f t="shared" si="7"/>
        <v>1100110</v>
      </c>
      <c r="N62" s="144" t="str">
        <f t="shared" si="8"/>
        <v>0x0</v>
      </c>
      <c r="O62" s="99" t="s">
        <v>100</v>
      </c>
      <c r="P62" s="97" t="s">
        <v>108</v>
      </c>
      <c r="Q62" s="88"/>
      <c r="R62" s="88"/>
      <c r="S62" s="88"/>
      <c r="T62" s="88"/>
      <c r="U62" s="88"/>
      <c r="V62" s="88"/>
      <c r="W62" s="88"/>
      <c r="X62" s="88"/>
      <c r="Y62" s="89"/>
    </row>
    <row r="63" spans="1:25" x14ac:dyDescent="0.25">
      <c r="A63" s="132"/>
      <c r="B63" s="16">
        <v>80</v>
      </c>
      <c r="C63" s="17">
        <v>66</v>
      </c>
      <c r="D63" s="17">
        <f t="shared" si="0"/>
        <v>128</v>
      </c>
      <c r="E63" s="19" t="str">
        <f t="shared" si="1"/>
        <v>W</v>
      </c>
      <c r="F63" s="19" t="str">
        <f t="shared" si="2"/>
        <v>0</v>
      </c>
      <c r="G63" s="20">
        <f t="shared" si="3"/>
        <v>66</v>
      </c>
      <c r="H63" s="16">
        <v>66</v>
      </c>
      <c r="I63" s="19">
        <v>66</v>
      </c>
      <c r="J63" s="17">
        <f t="shared" si="4"/>
        <v>102</v>
      </c>
      <c r="K63" s="19">
        <f t="shared" si="5"/>
        <v>102</v>
      </c>
      <c r="L63" s="17" t="str">
        <f t="shared" si="6"/>
        <v>1100110</v>
      </c>
      <c r="M63" s="137" t="str">
        <f t="shared" si="7"/>
        <v>1100110</v>
      </c>
      <c r="N63" s="144" t="str">
        <f t="shared" si="8"/>
        <v>0x0</v>
      </c>
      <c r="O63" s="99" t="s">
        <v>100</v>
      </c>
      <c r="P63" s="97" t="s">
        <v>108</v>
      </c>
      <c r="Q63" s="88"/>
      <c r="R63" s="88"/>
      <c r="S63" s="88"/>
      <c r="T63" s="88"/>
      <c r="U63" s="88"/>
      <c r="V63" s="88"/>
      <c r="W63" s="88"/>
      <c r="X63" s="88"/>
      <c r="Y63" s="89"/>
    </row>
    <row r="64" spans="1:25" x14ac:dyDescent="0.25">
      <c r="A64" s="132"/>
      <c r="B64" s="16">
        <v>80</v>
      </c>
      <c r="C64" s="17">
        <v>66</v>
      </c>
      <c r="D64" s="17">
        <f t="shared" si="0"/>
        <v>128</v>
      </c>
      <c r="E64" s="19" t="str">
        <f t="shared" si="1"/>
        <v>W</v>
      </c>
      <c r="F64" s="19" t="str">
        <f t="shared" si="2"/>
        <v>0</v>
      </c>
      <c r="G64" s="20">
        <f t="shared" si="3"/>
        <v>66</v>
      </c>
      <c r="H64" s="16">
        <v>66</v>
      </c>
      <c r="I64" s="19">
        <v>66</v>
      </c>
      <c r="J64" s="17">
        <f t="shared" si="4"/>
        <v>102</v>
      </c>
      <c r="K64" s="19">
        <f t="shared" si="5"/>
        <v>102</v>
      </c>
      <c r="L64" s="17" t="str">
        <f t="shared" si="6"/>
        <v>1100110</v>
      </c>
      <c r="M64" s="137" t="str">
        <f t="shared" si="7"/>
        <v>1100110</v>
      </c>
      <c r="N64" s="144" t="str">
        <f t="shared" si="8"/>
        <v>0x0</v>
      </c>
      <c r="O64" s="99" t="s">
        <v>100</v>
      </c>
      <c r="P64" s="97" t="s">
        <v>108</v>
      </c>
      <c r="Q64" s="88"/>
      <c r="R64" s="88"/>
      <c r="S64" s="88"/>
      <c r="T64" s="88"/>
      <c r="U64" s="88"/>
      <c r="V64" s="88"/>
      <c r="W64" s="88"/>
      <c r="X64" s="88"/>
      <c r="Y64" s="89"/>
    </row>
    <row r="65" spans="1:25" x14ac:dyDescent="0.25">
      <c r="A65" s="132"/>
      <c r="B65" s="16">
        <v>80</v>
      </c>
      <c r="C65" s="17">
        <v>66</v>
      </c>
      <c r="D65" s="17">
        <f t="shared" si="0"/>
        <v>128</v>
      </c>
      <c r="E65" s="19" t="str">
        <f t="shared" si="1"/>
        <v>W</v>
      </c>
      <c r="F65" s="19" t="str">
        <f t="shared" si="2"/>
        <v>0</v>
      </c>
      <c r="G65" s="20">
        <f t="shared" si="3"/>
        <v>66</v>
      </c>
      <c r="H65" s="16">
        <v>66</v>
      </c>
      <c r="I65" s="19">
        <v>66</v>
      </c>
      <c r="J65" s="17">
        <f t="shared" si="4"/>
        <v>102</v>
      </c>
      <c r="K65" s="19">
        <f t="shared" si="5"/>
        <v>102</v>
      </c>
      <c r="L65" s="17" t="str">
        <f t="shared" si="6"/>
        <v>1100110</v>
      </c>
      <c r="M65" s="137" t="str">
        <f t="shared" si="7"/>
        <v>1100110</v>
      </c>
      <c r="N65" s="144" t="str">
        <f t="shared" si="8"/>
        <v>0x0</v>
      </c>
      <c r="O65" s="99" t="s">
        <v>100</v>
      </c>
      <c r="P65" s="97" t="s">
        <v>108</v>
      </c>
      <c r="Q65" s="88"/>
      <c r="R65" s="88"/>
      <c r="S65" s="88"/>
      <c r="T65" s="88"/>
      <c r="U65" s="88"/>
      <c r="V65" s="88"/>
      <c r="W65" s="88"/>
      <c r="X65" s="88"/>
      <c r="Y65" s="89"/>
    </row>
    <row r="66" spans="1:25" x14ac:dyDescent="0.25">
      <c r="A66" s="132"/>
      <c r="B66" s="16">
        <v>80</v>
      </c>
      <c r="C66" s="17">
        <v>66</v>
      </c>
      <c r="D66" s="17">
        <f t="shared" si="0"/>
        <v>128</v>
      </c>
      <c r="E66" s="19" t="str">
        <f t="shared" si="1"/>
        <v>W</v>
      </c>
      <c r="F66" s="19" t="str">
        <f t="shared" si="2"/>
        <v>0</v>
      </c>
      <c r="G66" s="20">
        <f t="shared" si="3"/>
        <v>66</v>
      </c>
      <c r="H66" s="16">
        <v>66</v>
      </c>
      <c r="I66" s="19">
        <v>66</v>
      </c>
      <c r="J66" s="17">
        <f t="shared" si="4"/>
        <v>102</v>
      </c>
      <c r="K66" s="19">
        <f t="shared" si="5"/>
        <v>102</v>
      </c>
      <c r="L66" s="17" t="str">
        <f t="shared" si="6"/>
        <v>1100110</v>
      </c>
      <c r="M66" s="137" t="str">
        <f t="shared" si="7"/>
        <v>1100110</v>
      </c>
      <c r="N66" s="144" t="str">
        <f t="shared" si="8"/>
        <v>0x0</v>
      </c>
      <c r="O66" s="99" t="s">
        <v>100</v>
      </c>
      <c r="P66" s="97" t="s">
        <v>108</v>
      </c>
      <c r="Q66" s="88"/>
      <c r="R66" s="88"/>
      <c r="S66" s="88"/>
      <c r="T66" s="88"/>
      <c r="U66" s="88"/>
      <c r="V66" s="88"/>
      <c r="W66" s="88"/>
      <c r="X66" s="88"/>
      <c r="Y66" s="89"/>
    </row>
    <row r="67" spans="1:25" x14ac:dyDescent="0.25">
      <c r="A67" s="132"/>
      <c r="B67" s="16">
        <v>80</v>
      </c>
      <c r="C67" s="17">
        <v>66</v>
      </c>
      <c r="D67" s="17">
        <f t="shared" si="0"/>
        <v>128</v>
      </c>
      <c r="E67" s="19" t="str">
        <f t="shared" si="1"/>
        <v>W</v>
      </c>
      <c r="F67" s="19" t="str">
        <f t="shared" si="2"/>
        <v>0</v>
      </c>
      <c r="G67" s="20">
        <f t="shared" si="3"/>
        <v>66</v>
      </c>
      <c r="H67" s="16">
        <v>66</v>
      </c>
      <c r="I67" s="19">
        <v>66</v>
      </c>
      <c r="J67" s="17">
        <f t="shared" si="4"/>
        <v>102</v>
      </c>
      <c r="K67" s="19">
        <f t="shared" si="5"/>
        <v>102</v>
      </c>
      <c r="L67" s="17" t="str">
        <f t="shared" si="6"/>
        <v>1100110</v>
      </c>
      <c r="M67" s="137" t="str">
        <f t="shared" si="7"/>
        <v>1100110</v>
      </c>
      <c r="N67" s="144" t="str">
        <f t="shared" si="8"/>
        <v>0x0</v>
      </c>
      <c r="O67" s="99" t="s">
        <v>100</v>
      </c>
      <c r="P67" s="97" t="s">
        <v>108</v>
      </c>
      <c r="Q67" s="88"/>
      <c r="R67" s="88"/>
      <c r="S67" s="88"/>
      <c r="T67" s="88"/>
      <c r="U67" s="88"/>
      <c r="V67" s="88"/>
      <c r="W67" s="88"/>
      <c r="X67" s="88"/>
      <c r="Y67" s="89"/>
    </row>
    <row r="68" spans="1:25" x14ac:dyDescent="0.25">
      <c r="A68" s="132"/>
      <c r="B68" s="16">
        <v>80</v>
      </c>
      <c r="C68" s="17">
        <v>66</v>
      </c>
      <c r="D68" s="17">
        <f t="shared" ref="D68:D131" si="9">HEX2DEC(B68)</f>
        <v>128</v>
      </c>
      <c r="E68" s="19" t="str">
        <f t="shared" ref="E68:E131" si="10">IF(D68&gt;=128,"W","R")</f>
        <v>W</v>
      </c>
      <c r="F68" s="19" t="str">
        <f t="shared" ref="F68:F131" si="11">DEC2HEX(IF(D68&gt;=128,D68-128,D68))</f>
        <v>0</v>
      </c>
      <c r="G68" s="20">
        <f t="shared" ref="G68:G131" si="12">C68</f>
        <v>66</v>
      </c>
      <c r="H68" s="16">
        <v>66</v>
      </c>
      <c r="I68" s="19">
        <v>66</v>
      </c>
      <c r="J68" s="17">
        <f t="shared" ref="J68:J131" si="13">HEX2DEC(H68)</f>
        <v>102</v>
      </c>
      <c r="K68" s="19">
        <f t="shared" ref="K68:K131" si="14">HEX2DEC(I68)</f>
        <v>102</v>
      </c>
      <c r="L68" s="17" t="str">
        <f t="shared" ref="L68:L131" si="15">HEX2BIN((H68))</f>
        <v>1100110</v>
      </c>
      <c r="M68" s="137" t="str">
        <f t="shared" ref="M68:M131" si="16">HEX2BIN((I68))</f>
        <v>1100110</v>
      </c>
      <c r="N68" s="144" t="str">
        <f t="shared" ref="N68:N131" si="17">_xlfn.TEXTJOIN("",,"0x",F68)</f>
        <v>0x0</v>
      </c>
      <c r="O68" s="99" t="s">
        <v>100</v>
      </c>
      <c r="P68" s="97" t="s">
        <v>108</v>
      </c>
      <c r="Q68" s="88"/>
      <c r="R68" s="88"/>
      <c r="S68" s="88"/>
      <c r="T68" s="88"/>
      <c r="U68" s="88"/>
      <c r="V68" s="88"/>
      <c r="W68" s="88"/>
      <c r="X68" s="88"/>
      <c r="Y68" s="89"/>
    </row>
    <row r="69" spans="1:25" x14ac:dyDescent="0.25">
      <c r="A69" s="132"/>
      <c r="B69" s="16">
        <v>80</v>
      </c>
      <c r="C69" s="17">
        <v>66</v>
      </c>
      <c r="D69" s="17">
        <f t="shared" si="9"/>
        <v>128</v>
      </c>
      <c r="E69" s="19" t="str">
        <f t="shared" si="10"/>
        <v>W</v>
      </c>
      <c r="F69" s="19" t="str">
        <f t="shared" si="11"/>
        <v>0</v>
      </c>
      <c r="G69" s="20">
        <f t="shared" si="12"/>
        <v>66</v>
      </c>
      <c r="H69" s="16">
        <v>66</v>
      </c>
      <c r="I69" s="19">
        <v>66</v>
      </c>
      <c r="J69" s="17">
        <f t="shared" si="13"/>
        <v>102</v>
      </c>
      <c r="K69" s="19">
        <f t="shared" si="14"/>
        <v>102</v>
      </c>
      <c r="L69" s="17" t="str">
        <f t="shared" si="15"/>
        <v>1100110</v>
      </c>
      <c r="M69" s="137" t="str">
        <f t="shared" si="16"/>
        <v>1100110</v>
      </c>
      <c r="N69" s="144" t="str">
        <f t="shared" si="17"/>
        <v>0x0</v>
      </c>
      <c r="O69" s="99" t="s">
        <v>100</v>
      </c>
      <c r="P69" s="97" t="s">
        <v>108</v>
      </c>
      <c r="Q69" s="88"/>
      <c r="R69" s="88"/>
      <c r="S69" s="88"/>
      <c r="T69" s="88"/>
      <c r="U69" s="88"/>
      <c r="V69" s="88"/>
      <c r="W69" s="88"/>
      <c r="X69" s="88"/>
      <c r="Y69" s="89"/>
    </row>
    <row r="70" spans="1:25" x14ac:dyDescent="0.25">
      <c r="A70" s="132"/>
      <c r="B70" s="16">
        <v>80</v>
      </c>
      <c r="C70" s="17">
        <v>66</v>
      </c>
      <c r="D70" s="17">
        <f t="shared" si="9"/>
        <v>128</v>
      </c>
      <c r="E70" s="19" t="str">
        <f t="shared" si="10"/>
        <v>W</v>
      </c>
      <c r="F70" s="19" t="str">
        <f t="shared" si="11"/>
        <v>0</v>
      </c>
      <c r="G70" s="20">
        <f t="shared" si="12"/>
        <v>66</v>
      </c>
      <c r="H70" s="16">
        <v>66</v>
      </c>
      <c r="I70" s="19">
        <v>66</v>
      </c>
      <c r="J70" s="17">
        <f t="shared" si="13"/>
        <v>102</v>
      </c>
      <c r="K70" s="19">
        <f t="shared" si="14"/>
        <v>102</v>
      </c>
      <c r="L70" s="17" t="str">
        <f t="shared" si="15"/>
        <v>1100110</v>
      </c>
      <c r="M70" s="137" t="str">
        <f t="shared" si="16"/>
        <v>1100110</v>
      </c>
      <c r="N70" s="144" t="str">
        <f t="shared" si="17"/>
        <v>0x0</v>
      </c>
      <c r="O70" s="99" t="s">
        <v>100</v>
      </c>
      <c r="P70" s="97" t="s">
        <v>108</v>
      </c>
      <c r="Q70" s="88"/>
      <c r="R70" s="88"/>
      <c r="S70" s="88"/>
      <c r="T70" s="88"/>
      <c r="U70" s="88"/>
      <c r="V70" s="88"/>
      <c r="W70" s="88"/>
      <c r="X70" s="88"/>
      <c r="Y70" s="89"/>
    </row>
    <row r="71" spans="1:25" x14ac:dyDescent="0.25">
      <c r="A71" s="132"/>
      <c r="B71" s="16">
        <v>80</v>
      </c>
      <c r="C71" s="17">
        <v>66</v>
      </c>
      <c r="D71" s="17">
        <f t="shared" si="9"/>
        <v>128</v>
      </c>
      <c r="E71" s="19" t="str">
        <f t="shared" si="10"/>
        <v>W</v>
      </c>
      <c r="F71" s="19" t="str">
        <f t="shared" si="11"/>
        <v>0</v>
      </c>
      <c r="G71" s="20">
        <f t="shared" si="12"/>
        <v>66</v>
      </c>
      <c r="H71" s="16">
        <v>66</v>
      </c>
      <c r="I71" s="19">
        <v>66</v>
      </c>
      <c r="J71" s="17">
        <f t="shared" si="13"/>
        <v>102</v>
      </c>
      <c r="K71" s="19">
        <f t="shared" si="14"/>
        <v>102</v>
      </c>
      <c r="L71" s="17" t="str">
        <f t="shared" si="15"/>
        <v>1100110</v>
      </c>
      <c r="M71" s="137" t="str">
        <f t="shared" si="16"/>
        <v>1100110</v>
      </c>
      <c r="N71" s="144" t="str">
        <f t="shared" si="17"/>
        <v>0x0</v>
      </c>
      <c r="O71" s="99" t="s">
        <v>100</v>
      </c>
      <c r="P71" s="97" t="s">
        <v>108</v>
      </c>
      <c r="Q71" s="88"/>
      <c r="R71" s="88"/>
      <c r="S71" s="88"/>
      <c r="T71" s="88"/>
      <c r="U71" s="88"/>
      <c r="V71" s="88"/>
      <c r="W71" s="88"/>
      <c r="X71" s="88"/>
      <c r="Y71" s="89"/>
    </row>
    <row r="72" spans="1:25" x14ac:dyDescent="0.25">
      <c r="A72" s="132"/>
      <c r="B72" s="16">
        <v>80</v>
      </c>
      <c r="C72" s="17">
        <v>66</v>
      </c>
      <c r="D72" s="17">
        <f t="shared" si="9"/>
        <v>128</v>
      </c>
      <c r="E72" s="19" t="str">
        <f t="shared" si="10"/>
        <v>W</v>
      </c>
      <c r="F72" s="19" t="str">
        <f t="shared" si="11"/>
        <v>0</v>
      </c>
      <c r="G72" s="20">
        <f t="shared" si="12"/>
        <v>66</v>
      </c>
      <c r="H72" s="16">
        <v>66</v>
      </c>
      <c r="I72" s="19">
        <v>66</v>
      </c>
      <c r="J72" s="17">
        <f t="shared" si="13"/>
        <v>102</v>
      </c>
      <c r="K72" s="19">
        <f t="shared" si="14"/>
        <v>102</v>
      </c>
      <c r="L72" s="17" t="str">
        <f t="shared" si="15"/>
        <v>1100110</v>
      </c>
      <c r="M72" s="137" t="str">
        <f t="shared" si="16"/>
        <v>1100110</v>
      </c>
      <c r="N72" s="144" t="str">
        <f t="shared" si="17"/>
        <v>0x0</v>
      </c>
      <c r="O72" s="99" t="s">
        <v>100</v>
      </c>
      <c r="P72" s="97" t="s">
        <v>108</v>
      </c>
      <c r="Q72" s="88"/>
      <c r="R72" s="88"/>
      <c r="S72" s="88"/>
      <c r="T72" s="88"/>
      <c r="U72" s="88"/>
      <c r="V72" s="88"/>
      <c r="W72" s="88"/>
      <c r="X72" s="88"/>
      <c r="Y72" s="89"/>
    </row>
    <row r="73" spans="1:25" x14ac:dyDescent="0.25">
      <c r="A73" s="132"/>
      <c r="B73" s="16">
        <v>80</v>
      </c>
      <c r="C73" s="17">
        <v>66</v>
      </c>
      <c r="D73" s="17">
        <f t="shared" si="9"/>
        <v>128</v>
      </c>
      <c r="E73" s="19" t="str">
        <f t="shared" si="10"/>
        <v>W</v>
      </c>
      <c r="F73" s="19" t="str">
        <f t="shared" si="11"/>
        <v>0</v>
      </c>
      <c r="G73" s="20">
        <f t="shared" si="12"/>
        <v>66</v>
      </c>
      <c r="H73" s="16">
        <v>66</v>
      </c>
      <c r="I73" s="19">
        <v>66</v>
      </c>
      <c r="J73" s="17">
        <f t="shared" si="13"/>
        <v>102</v>
      </c>
      <c r="K73" s="19">
        <f t="shared" si="14"/>
        <v>102</v>
      </c>
      <c r="L73" s="17" t="str">
        <f t="shared" si="15"/>
        <v>1100110</v>
      </c>
      <c r="M73" s="137" t="str">
        <f t="shared" si="16"/>
        <v>1100110</v>
      </c>
      <c r="N73" s="144" t="str">
        <f t="shared" si="17"/>
        <v>0x0</v>
      </c>
      <c r="O73" s="99" t="s">
        <v>100</v>
      </c>
      <c r="P73" s="97" t="s">
        <v>108</v>
      </c>
      <c r="Q73" s="88"/>
      <c r="R73" s="88"/>
      <c r="S73" s="88"/>
      <c r="T73" s="88"/>
      <c r="U73" s="88"/>
      <c r="V73" s="88"/>
      <c r="W73" s="88"/>
      <c r="X73" s="88"/>
      <c r="Y73" s="89"/>
    </row>
    <row r="74" spans="1:25" x14ac:dyDescent="0.25">
      <c r="A74" s="132"/>
      <c r="B74" s="16">
        <v>80</v>
      </c>
      <c r="C74" s="17">
        <v>66</v>
      </c>
      <c r="D74" s="17">
        <f t="shared" si="9"/>
        <v>128</v>
      </c>
      <c r="E74" s="19" t="str">
        <f t="shared" si="10"/>
        <v>W</v>
      </c>
      <c r="F74" s="19" t="str">
        <f t="shared" si="11"/>
        <v>0</v>
      </c>
      <c r="G74" s="20">
        <f t="shared" si="12"/>
        <v>66</v>
      </c>
      <c r="H74" s="16">
        <v>66</v>
      </c>
      <c r="I74" s="19">
        <v>66</v>
      </c>
      <c r="J74" s="17">
        <f t="shared" si="13"/>
        <v>102</v>
      </c>
      <c r="K74" s="19">
        <f t="shared" si="14"/>
        <v>102</v>
      </c>
      <c r="L74" s="17" t="str">
        <f t="shared" si="15"/>
        <v>1100110</v>
      </c>
      <c r="M74" s="137" t="str">
        <f t="shared" si="16"/>
        <v>1100110</v>
      </c>
      <c r="N74" s="144" t="str">
        <f t="shared" si="17"/>
        <v>0x0</v>
      </c>
      <c r="O74" s="99" t="s">
        <v>100</v>
      </c>
      <c r="P74" s="97" t="s">
        <v>108</v>
      </c>
      <c r="Q74" s="88"/>
      <c r="R74" s="88"/>
      <c r="S74" s="88"/>
      <c r="T74" s="88"/>
      <c r="U74" s="88"/>
      <c r="V74" s="88"/>
      <c r="W74" s="88"/>
      <c r="X74" s="88"/>
      <c r="Y74" s="89"/>
    </row>
    <row r="75" spans="1:25" x14ac:dyDescent="0.25">
      <c r="A75" s="132"/>
      <c r="B75" s="16">
        <v>80</v>
      </c>
      <c r="C75" s="17">
        <v>66</v>
      </c>
      <c r="D75" s="17">
        <f t="shared" si="9"/>
        <v>128</v>
      </c>
      <c r="E75" s="19" t="str">
        <f t="shared" si="10"/>
        <v>W</v>
      </c>
      <c r="F75" s="19" t="str">
        <f t="shared" si="11"/>
        <v>0</v>
      </c>
      <c r="G75" s="20">
        <f t="shared" si="12"/>
        <v>66</v>
      </c>
      <c r="H75" s="16">
        <v>66</v>
      </c>
      <c r="I75" s="19">
        <v>66</v>
      </c>
      <c r="J75" s="17">
        <f t="shared" si="13"/>
        <v>102</v>
      </c>
      <c r="K75" s="19">
        <f t="shared" si="14"/>
        <v>102</v>
      </c>
      <c r="L75" s="17" t="str">
        <f t="shared" si="15"/>
        <v>1100110</v>
      </c>
      <c r="M75" s="137" t="str">
        <f t="shared" si="16"/>
        <v>1100110</v>
      </c>
      <c r="N75" s="144" t="str">
        <f t="shared" si="17"/>
        <v>0x0</v>
      </c>
      <c r="O75" s="99" t="s">
        <v>100</v>
      </c>
      <c r="P75" s="97" t="s">
        <v>108</v>
      </c>
      <c r="Q75" s="88"/>
      <c r="R75" s="88"/>
      <c r="S75" s="88"/>
      <c r="T75" s="88"/>
      <c r="U75" s="88"/>
      <c r="V75" s="88"/>
      <c r="W75" s="88"/>
      <c r="X75" s="88"/>
      <c r="Y75" s="89"/>
    </row>
    <row r="76" spans="1:25" x14ac:dyDescent="0.25">
      <c r="A76" s="132"/>
      <c r="B76" s="16">
        <v>80</v>
      </c>
      <c r="C76" s="17">
        <v>66</v>
      </c>
      <c r="D76" s="17">
        <f t="shared" si="9"/>
        <v>128</v>
      </c>
      <c r="E76" s="19" t="str">
        <f t="shared" si="10"/>
        <v>W</v>
      </c>
      <c r="F76" s="19" t="str">
        <f t="shared" si="11"/>
        <v>0</v>
      </c>
      <c r="G76" s="20">
        <f t="shared" si="12"/>
        <v>66</v>
      </c>
      <c r="H76" s="16">
        <v>66</v>
      </c>
      <c r="I76" s="19">
        <v>66</v>
      </c>
      <c r="J76" s="17">
        <f t="shared" si="13"/>
        <v>102</v>
      </c>
      <c r="K76" s="19">
        <f t="shared" si="14"/>
        <v>102</v>
      </c>
      <c r="L76" s="17" t="str">
        <f t="shared" si="15"/>
        <v>1100110</v>
      </c>
      <c r="M76" s="137" t="str">
        <f t="shared" si="16"/>
        <v>1100110</v>
      </c>
      <c r="N76" s="144" t="str">
        <f t="shared" si="17"/>
        <v>0x0</v>
      </c>
      <c r="O76" s="99" t="s">
        <v>100</v>
      </c>
      <c r="P76" s="97" t="s">
        <v>108</v>
      </c>
      <c r="Q76" s="88"/>
      <c r="R76" s="88"/>
      <c r="S76" s="88"/>
      <c r="T76" s="88"/>
      <c r="U76" s="88"/>
      <c r="V76" s="88"/>
      <c r="W76" s="88"/>
      <c r="X76" s="88"/>
      <c r="Y76" s="89"/>
    </row>
    <row r="77" spans="1:25" x14ac:dyDescent="0.25">
      <c r="A77" s="132"/>
      <c r="B77" s="16">
        <v>80</v>
      </c>
      <c r="C77" s="17">
        <v>66</v>
      </c>
      <c r="D77" s="17">
        <f t="shared" si="9"/>
        <v>128</v>
      </c>
      <c r="E77" s="19" t="str">
        <f t="shared" si="10"/>
        <v>W</v>
      </c>
      <c r="F77" s="19" t="str">
        <f t="shared" si="11"/>
        <v>0</v>
      </c>
      <c r="G77" s="20">
        <f t="shared" si="12"/>
        <v>66</v>
      </c>
      <c r="H77" s="16">
        <v>66</v>
      </c>
      <c r="I77" s="19">
        <v>66</v>
      </c>
      <c r="J77" s="17">
        <f t="shared" si="13"/>
        <v>102</v>
      </c>
      <c r="K77" s="19">
        <f t="shared" si="14"/>
        <v>102</v>
      </c>
      <c r="L77" s="17" t="str">
        <f t="shared" si="15"/>
        <v>1100110</v>
      </c>
      <c r="M77" s="137" t="str">
        <f t="shared" si="16"/>
        <v>1100110</v>
      </c>
      <c r="N77" s="144" t="str">
        <f t="shared" si="17"/>
        <v>0x0</v>
      </c>
      <c r="O77" s="99" t="s">
        <v>100</v>
      </c>
      <c r="P77" s="97" t="s">
        <v>108</v>
      </c>
      <c r="Q77" s="88"/>
      <c r="R77" s="88"/>
      <c r="S77" s="88"/>
      <c r="T77" s="88"/>
      <c r="U77" s="88"/>
      <c r="V77" s="88"/>
      <c r="W77" s="88"/>
      <c r="X77" s="88"/>
      <c r="Y77" s="89"/>
    </row>
    <row r="78" spans="1:25" x14ac:dyDescent="0.25">
      <c r="A78" s="132"/>
      <c r="B78" s="16">
        <v>80</v>
      </c>
      <c r="C78" s="17">
        <v>66</v>
      </c>
      <c r="D78" s="17">
        <f t="shared" si="9"/>
        <v>128</v>
      </c>
      <c r="E78" s="19" t="str">
        <f t="shared" si="10"/>
        <v>W</v>
      </c>
      <c r="F78" s="19" t="str">
        <f t="shared" si="11"/>
        <v>0</v>
      </c>
      <c r="G78" s="20">
        <f t="shared" si="12"/>
        <v>66</v>
      </c>
      <c r="H78" s="16">
        <v>66</v>
      </c>
      <c r="I78" s="19">
        <v>66</v>
      </c>
      <c r="J78" s="17">
        <f t="shared" si="13"/>
        <v>102</v>
      </c>
      <c r="K78" s="19">
        <f t="shared" si="14"/>
        <v>102</v>
      </c>
      <c r="L78" s="17" t="str">
        <f t="shared" si="15"/>
        <v>1100110</v>
      </c>
      <c r="M78" s="137" t="str">
        <f t="shared" si="16"/>
        <v>1100110</v>
      </c>
      <c r="N78" s="144" t="str">
        <f t="shared" si="17"/>
        <v>0x0</v>
      </c>
      <c r="O78" s="99" t="s">
        <v>100</v>
      </c>
      <c r="P78" s="97" t="s">
        <v>108</v>
      </c>
      <c r="Q78" s="88"/>
      <c r="R78" s="88"/>
      <c r="S78" s="88"/>
      <c r="T78" s="88"/>
      <c r="U78" s="88"/>
      <c r="V78" s="88"/>
      <c r="W78" s="88"/>
      <c r="X78" s="88"/>
      <c r="Y78" s="89"/>
    </row>
    <row r="79" spans="1:25" x14ac:dyDescent="0.25">
      <c r="A79" s="132"/>
      <c r="B79" s="16">
        <v>80</v>
      </c>
      <c r="C79" s="17">
        <v>66</v>
      </c>
      <c r="D79" s="17">
        <f t="shared" si="9"/>
        <v>128</v>
      </c>
      <c r="E79" s="19" t="str">
        <f t="shared" si="10"/>
        <v>W</v>
      </c>
      <c r="F79" s="19" t="str">
        <f t="shared" si="11"/>
        <v>0</v>
      </c>
      <c r="G79" s="20">
        <f t="shared" si="12"/>
        <v>66</v>
      </c>
      <c r="H79" s="16">
        <v>66</v>
      </c>
      <c r="I79" s="19">
        <v>66</v>
      </c>
      <c r="J79" s="17">
        <f t="shared" si="13"/>
        <v>102</v>
      </c>
      <c r="K79" s="19">
        <f t="shared" si="14"/>
        <v>102</v>
      </c>
      <c r="L79" s="17" t="str">
        <f t="shared" si="15"/>
        <v>1100110</v>
      </c>
      <c r="M79" s="137" t="str">
        <f t="shared" si="16"/>
        <v>1100110</v>
      </c>
      <c r="N79" s="144" t="str">
        <f t="shared" si="17"/>
        <v>0x0</v>
      </c>
      <c r="O79" s="99" t="s">
        <v>100</v>
      </c>
      <c r="P79" s="97" t="s">
        <v>108</v>
      </c>
      <c r="Q79" s="88"/>
      <c r="R79" s="88"/>
      <c r="S79" s="88"/>
      <c r="T79" s="88"/>
      <c r="U79" s="88"/>
      <c r="V79" s="88"/>
      <c r="W79" s="88"/>
      <c r="X79" s="88"/>
      <c r="Y79" s="89"/>
    </row>
    <row r="80" spans="1:25" x14ac:dyDescent="0.25">
      <c r="A80" s="132"/>
      <c r="B80" s="16">
        <v>80</v>
      </c>
      <c r="C80" s="17">
        <v>66</v>
      </c>
      <c r="D80" s="17">
        <f t="shared" si="9"/>
        <v>128</v>
      </c>
      <c r="E80" s="19" t="str">
        <f t="shared" si="10"/>
        <v>W</v>
      </c>
      <c r="F80" s="19" t="str">
        <f t="shared" si="11"/>
        <v>0</v>
      </c>
      <c r="G80" s="20">
        <f t="shared" si="12"/>
        <v>66</v>
      </c>
      <c r="H80" s="16">
        <v>66</v>
      </c>
      <c r="I80" s="19">
        <v>66</v>
      </c>
      <c r="J80" s="17">
        <f t="shared" si="13"/>
        <v>102</v>
      </c>
      <c r="K80" s="19">
        <f t="shared" si="14"/>
        <v>102</v>
      </c>
      <c r="L80" s="17" t="str">
        <f t="shared" si="15"/>
        <v>1100110</v>
      </c>
      <c r="M80" s="137" t="str">
        <f t="shared" si="16"/>
        <v>1100110</v>
      </c>
      <c r="N80" s="144" t="str">
        <f t="shared" si="17"/>
        <v>0x0</v>
      </c>
      <c r="O80" s="99" t="s">
        <v>100</v>
      </c>
      <c r="P80" s="97" t="s">
        <v>108</v>
      </c>
      <c r="Q80" s="88"/>
      <c r="R80" s="88"/>
      <c r="S80" s="88"/>
      <c r="T80" s="88"/>
      <c r="U80" s="88"/>
      <c r="V80" s="88"/>
      <c r="W80" s="88"/>
      <c r="X80" s="88"/>
      <c r="Y80" s="89"/>
    </row>
    <row r="81" spans="1:25" x14ac:dyDescent="0.25">
      <c r="A81" s="132"/>
      <c r="B81" s="16">
        <v>80</v>
      </c>
      <c r="C81" s="17">
        <v>66</v>
      </c>
      <c r="D81" s="17">
        <f t="shared" si="9"/>
        <v>128</v>
      </c>
      <c r="E81" s="19" t="str">
        <f t="shared" si="10"/>
        <v>W</v>
      </c>
      <c r="F81" s="19" t="str">
        <f t="shared" si="11"/>
        <v>0</v>
      </c>
      <c r="G81" s="20">
        <f t="shared" si="12"/>
        <v>66</v>
      </c>
      <c r="H81" s="16">
        <v>66</v>
      </c>
      <c r="I81" s="19">
        <v>66</v>
      </c>
      <c r="J81" s="17">
        <f t="shared" si="13"/>
        <v>102</v>
      </c>
      <c r="K81" s="19">
        <f t="shared" si="14"/>
        <v>102</v>
      </c>
      <c r="L81" s="17" t="str">
        <f t="shared" si="15"/>
        <v>1100110</v>
      </c>
      <c r="M81" s="137" t="str">
        <f t="shared" si="16"/>
        <v>1100110</v>
      </c>
      <c r="N81" s="144" t="str">
        <f t="shared" si="17"/>
        <v>0x0</v>
      </c>
      <c r="O81" s="99" t="s">
        <v>100</v>
      </c>
      <c r="P81" s="97" t="s">
        <v>108</v>
      </c>
      <c r="Q81" s="88"/>
      <c r="R81" s="88"/>
      <c r="S81" s="88"/>
      <c r="T81" s="88"/>
      <c r="U81" s="88"/>
      <c r="V81" s="88"/>
      <c r="W81" s="88"/>
      <c r="X81" s="88"/>
      <c r="Y81" s="89"/>
    </row>
    <row r="82" spans="1:25" x14ac:dyDescent="0.25">
      <c r="A82" s="132"/>
      <c r="B82" s="16">
        <v>80</v>
      </c>
      <c r="C82" s="17">
        <v>66</v>
      </c>
      <c r="D82" s="17">
        <f t="shared" si="9"/>
        <v>128</v>
      </c>
      <c r="E82" s="19" t="str">
        <f t="shared" si="10"/>
        <v>W</v>
      </c>
      <c r="F82" s="19" t="str">
        <f t="shared" si="11"/>
        <v>0</v>
      </c>
      <c r="G82" s="20">
        <f t="shared" si="12"/>
        <v>66</v>
      </c>
      <c r="H82" s="16">
        <v>66</v>
      </c>
      <c r="I82" s="19">
        <v>66</v>
      </c>
      <c r="J82" s="17">
        <f t="shared" si="13"/>
        <v>102</v>
      </c>
      <c r="K82" s="19">
        <f t="shared" si="14"/>
        <v>102</v>
      </c>
      <c r="L82" s="17" t="str">
        <f t="shared" si="15"/>
        <v>1100110</v>
      </c>
      <c r="M82" s="137" t="str">
        <f t="shared" si="16"/>
        <v>1100110</v>
      </c>
      <c r="N82" s="144" t="str">
        <f t="shared" si="17"/>
        <v>0x0</v>
      </c>
      <c r="O82" s="99" t="s">
        <v>100</v>
      </c>
      <c r="P82" s="97" t="s">
        <v>108</v>
      </c>
      <c r="Q82" s="88"/>
      <c r="R82" s="88"/>
      <c r="S82" s="88"/>
      <c r="T82" s="88"/>
      <c r="U82" s="88"/>
      <c r="V82" s="88"/>
      <c r="W82" s="88"/>
      <c r="X82" s="88"/>
      <c r="Y82" s="89"/>
    </row>
    <row r="83" spans="1:25" x14ac:dyDescent="0.25">
      <c r="A83" s="132"/>
      <c r="B83" s="16">
        <v>80</v>
      </c>
      <c r="C83" s="17">
        <v>66</v>
      </c>
      <c r="D83" s="17">
        <f t="shared" si="9"/>
        <v>128</v>
      </c>
      <c r="E83" s="19" t="str">
        <f t="shared" si="10"/>
        <v>W</v>
      </c>
      <c r="F83" s="19" t="str">
        <f t="shared" si="11"/>
        <v>0</v>
      </c>
      <c r="G83" s="20">
        <f t="shared" si="12"/>
        <v>66</v>
      </c>
      <c r="H83" s="16">
        <v>66</v>
      </c>
      <c r="I83" s="19">
        <v>66</v>
      </c>
      <c r="J83" s="17">
        <f t="shared" si="13"/>
        <v>102</v>
      </c>
      <c r="K83" s="19">
        <f t="shared" si="14"/>
        <v>102</v>
      </c>
      <c r="L83" s="17" t="str">
        <f t="shared" si="15"/>
        <v>1100110</v>
      </c>
      <c r="M83" s="137" t="str">
        <f t="shared" si="16"/>
        <v>1100110</v>
      </c>
      <c r="N83" s="144" t="str">
        <f t="shared" si="17"/>
        <v>0x0</v>
      </c>
      <c r="O83" s="99" t="s">
        <v>100</v>
      </c>
      <c r="P83" s="97" t="s">
        <v>108</v>
      </c>
      <c r="Q83" s="88"/>
      <c r="R83" s="88"/>
      <c r="S83" s="88"/>
      <c r="T83" s="88"/>
      <c r="U83" s="88"/>
      <c r="V83" s="88"/>
      <c r="W83" s="88"/>
      <c r="X83" s="88"/>
      <c r="Y83" s="89"/>
    </row>
    <row r="84" spans="1:25" x14ac:dyDescent="0.25">
      <c r="A84" s="132"/>
      <c r="B84" s="16">
        <v>80</v>
      </c>
      <c r="C84" s="17">
        <v>66</v>
      </c>
      <c r="D84" s="17">
        <f t="shared" si="9"/>
        <v>128</v>
      </c>
      <c r="E84" s="19" t="str">
        <f t="shared" si="10"/>
        <v>W</v>
      </c>
      <c r="F84" s="19" t="str">
        <f t="shared" si="11"/>
        <v>0</v>
      </c>
      <c r="G84" s="20">
        <f t="shared" si="12"/>
        <v>66</v>
      </c>
      <c r="H84" s="16">
        <v>66</v>
      </c>
      <c r="I84" s="19">
        <v>66</v>
      </c>
      <c r="J84" s="17">
        <f t="shared" si="13"/>
        <v>102</v>
      </c>
      <c r="K84" s="19">
        <f t="shared" si="14"/>
        <v>102</v>
      </c>
      <c r="L84" s="17" t="str">
        <f t="shared" si="15"/>
        <v>1100110</v>
      </c>
      <c r="M84" s="137" t="str">
        <f t="shared" si="16"/>
        <v>1100110</v>
      </c>
      <c r="N84" s="144" t="str">
        <f t="shared" si="17"/>
        <v>0x0</v>
      </c>
      <c r="O84" s="99" t="s">
        <v>100</v>
      </c>
      <c r="P84" s="97" t="s">
        <v>108</v>
      </c>
      <c r="Q84" s="88"/>
      <c r="R84" s="88"/>
      <c r="S84" s="88"/>
      <c r="T84" s="88"/>
      <c r="U84" s="88"/>
      <c r="V84" s="88"/>
      <c r="W84" s="88"/>
      <c r="X84" s="88"/>
      <c r="Y84" s="89"/>
    </row>
    <row r="85" spans="1:25" x14ac:dyDescent="0.25">
      <c r="A85" s="132"/>
      <c r="B85" s="16">
        <v>80</v>
      </c>
      <c r="C85" s="17">
        <v>66</v>
      </c>
      <c r="D85" s="17">
        <f t="shared" si="9"/>
        <v>128</v>
      </c>
      <c r="E85" s="19" t="str">
        <f t="shared" si="10"/>
        <v>W</v>
      </c>
      <c r="F85" s="19" t="str">
        <f t="shared" si="11"/>
        <v>0</v>
      </c>
      <c r="G85" s="20">
        <f t="shared" si="12"/>
        <v>66</v>
      </c>
      <c r="H85" s="16">
        <v>66</v>
      </c>
      <c r="I85" s="19">
        <v>66</v>
      </c>
      <c r="J85" s="17">
        <f t="shared" si="13"/>
        <v>102</v>
      </c>
      <c r="K85" s="19">
        <f t="shared" si="14"/>
        <v>102</v>
      </c>
      <c r="L85" s="17" t="str">
        <f t="shared" si="15"/>
        <v>1100110</v>
      </c>
      <c r="M85" s="137" t="str">
        <f t="shared" si="16"/>
        <v>1100110</v>
      </c>
      <c r="N85" s="144" t="str">
        <f t="shared" si="17"/>
        <v>0x0</v>
      </c>
      <c r="O85" s="99" t="s">
        <v>100</v>
      </c>
      <c r="P85" s="97" t="s">
        <v>108</v>
      </c>
      <c r="Q85" s="88"/>
      <c r="R85" s="88"/>
      <c r="S85" s="88"/>
      <c r="T85" s="88"/>
      <c r="U85" s="88"/>
      <c r="V85" s="88"/>
      <c r="W85" s="88"/>
      <c r="X85" s="88"/>
      <c r="Y85" s="89"/>
    </row>
    <row r="86" spans="1:25" x14ac:dyDescent="0.25">
      <c r="A86" s="132"/>
      <c r="B86" s="16">
        <v>80</v>
      </c>
      <c r="C86" s="17">
        <v>66</v>
      </c>
      <c r="D86" s="17">
        <f t="shared" si="9"/>
        <v>128</v>
      </c>
      <c r="E86" s="19" t="str">
        <f t="shared" si="10"/>
        <v>W</v>
      </c>
      <c r="F86" s="19" t="str">
        <f t="shared" si="11"/>
        <v>0</v>
      </c>
      <c r="G86" s="20">
        <f t="shared" si="12"/>
        <v>66</v>
      </c>
      <c r="H86" s="16">
        <v>66</v>
      </c>
      <c r="I86" s="19">
        <v>66</v>
      </c>
      <c r="J86" s="17">
        <f t="shared" si="13"/>
        <v>102</v>
      </c>
      <c r="K86" s="19">
        <f t="shared" si="14"/>
        <v>102</v>
      </c>
      <c r="L86" s="17" t="str">
        <f t="shared" si="15"/>
        <v>1100110</v>
      </c>
      <c r="M86" s="137" t="str">
        <f t="shared" si="16"/>
        <v>1100110</v>
      </c>
      <c r="N86" s="144" t="str">
        <f t="shared" si="17"/>
        <v>0x0</v>
      </c>
      <c r="O86" s="99" t="s">
        <v>100</v>
      </c>
      <c r="P86" s="97" t="s">
        <v>108</v>
      </c>
      <c r="Q86" s="88"/>
      <c r="R86" s="88"/>
      <c r="S86" s="88"/>
      <c r="T86" s="88"/>
      <c r="U86" s="88"/>
      <c r="V86" s="88"/>
      <c r="W86" s="88"/>
      <c r="X86" s="88"/>
      <c r="Y86" s="89"/>
    </row>
    <row r="87" spans="1:25" x14ac:dyDescent="0.25">
      <c r="A87" s="132"/>
      <c r="B87" s="16">
        <v>80</v>
      </c>
      <c r="C87" s="17">
        <v>66</v>
      </c>
      <c r="D87" s="17">
        <f t="shared" si="9"/>
        <v>128</v>
      </c>
      <c r="E87" s="19" t="str">
        <f t="shared" si="10"/>
        <v>W</v>
      </c>
      <c r="F87" s="19" t="str">
        <f t="shared" si="11"/>
        <v>0</v>
      </c>
      <c r="G87" s="20">
        <f t="shared" si="12"/>
        <v>66</v>
      </c>
      <c r="H87" s="16">
        <v>66</v>
      </c>
      <c r="I87" s="19">
        <v>66</v>
      </c>
      <c r="J87" s="17">
        <f t="shared" si="13"/>
        <v>102</v>
      </c>
      <c r="K87" s="19">
        <f t="shared" si="14"/>
        <v>102</v>
      </c>
      <c r="L87" s="17" t="str">
        <f t="shared" si="15"/>
        <v>1100110</v>
      </c>
      <c r="M87" s="137" t="str">
        <f t="shared" si="16"/>
        <v>1100110</v>
      </c>
      <c r="N87" s="144" t="str">
        <f t="shared" si="17"/>
        <v>0x0</v>
      </c>
      <c r="O87" s="99" t="s">
        <v>100</v>
      </c>
      <c r="P87" s="97" t="s">
        <v>108</v>
      </c>
      <c r="Q87" s="88"/>
      <c r="R87" s="88"/>
      <c r="S87" s="88"/>
      <c r="T87" s="88"/>
      <c r="U87" s="88"/>
      <c r="V87" s="88"/>
      <c r="W87" s="88"/>
      <c r="X87" s="88"/>
      <c r="Y87" s="89"/>
    </row>
    <row r="88" spans="1:25" x14ac:dyDescent="0.25">
      <c r="A88" s="132"/>
      <c r="B88" s="16">
        <v>80</v>
      </c>
      <c r="C88" s="17">
        <v>66</v>
      </c>
      <c r="D88" s="17">
        <f t="shared" si="9"/>
        <v>128</v>
      </c>
      <c r="E88" s="19" t="str">
        <f t="shared" si="10"/>
        <v>W</v>
      </c>
      <c r="F88" s="19" t="str">
        <f t="shared" si="11"/>
        <v>0</v>
      </c>
      <c r="G88" s="20">
        <f t="shared" si="12"/>
        <v>66</v>
      </c>
      <c r="H88" s="16">
        <v>66</v>
      </c>
      <c r="I88" s="19">
        <v>66</v>
      </c>
      <c r="J88" s="17">
        <f t="shared" si="13"/>
        <v>102</v>
      </c>
      <c r="K88" s="19">
        <f t="shared" si="14"/>
        <v>102</v>
      </c>
      <c r="L88" s="17" t="str">
        <f t="shared" si="15"/>
        <v>1100110</v>
      </c>
      <c r="M88" s="137" t="str">
        <f t="shared" si="16"/>
        <v>1100110</v>
      </c>
      <c r="N88" s="144" t="str">
        <f t="shared" si="17"/>
        <v>0x0</v>
      </c>
      <c r="O88" s="99" t="s">
        <v>100</v>
      </c>
      <c r="P88" s="97" t="s">
        <v>108</v>
      </c>
      <c r="Q88" s="88"/>
      <c r="R88" s="88"/>
      <c r="S88" s="88"/>
      <c r="T88" s="88"/>
      <c r="U88" s="88"/>
      <c r="V88" s="88"/>
      <c r="W88" s="88"/>
      <c r="X88" s="88"/>
      <c r="Y88" s="89"/>
    </row>
    <row r="89" spans="1:25" x14ac:dyDescent="0.25">
      <c r="A89" s="132"/>
      <c r="B89" s="16">
        <v>80</v>
      </c>
      <c r="C89" s="17">
        <v>66</v>
      </c>
      <c r="D89" s="17">
        <f t="shared" si="9"/>
        <v>128</v>
      </c>
      <c r="E89" s="19" t="str">
        <f t="shared" si="10"/>
        <v>W</v>
      </c>
      <c r="F89" s="19" t="str">
        <f t="shared" si="11"/>
        <v>0</v>
      </c>
      <c r="G89" s="20">
        <f t="shared" si="12"/>
        <v>66</v>
      </c>
      <c r="H89" s="16">
        <v>66</v>
      </c>
      <c r="I89" s="19">
        <v>66</v>
      </c>
      <c r="J89" s="17">
        <f t="shared" si="13"/>
        <v>102</v>
      </c>
      <c r="K89" s="19">
        <f t="shared" si="14"/>
        <v>102</v>
      </c>
      <c r="L89" s="17" t="str">
        <f t="shared" si="15"/>
        <v>1100110</v>
      </c>
      <c r="M89" s="137" t="str">
        <f t="shared" si="16"/>
        <v>1100110</v>
      </c>
      <c r="N89" s="144" t="str">
        <f t="shared" si="17"/>
        <v>0x0</v>
      </c>
      <c r="O89" s="99" t="s">
        <v>100</v>
      </c>
      <c r="P89" s="97" t="s">
        <v>108</v>
      </c>
      <c r="Q89" s="88"/>
      <c r="R89" s="88"/>
      <c r="S89" s="88"/>
      <c r="T89" s="88"/>
      <c r="U89" s="88"/>
      <c r="V89" s="88"/>
      <c r="W89" s="88"/>
      <c r="X89" s="88"/>
      <c r="Y89" s="89"/>
    </row>
    <row r="90" spans="1:25" x14ac:dyDescent="0.25">
      <c r="A90" s="132"/>
      <c r="B90" s="16">
        <v>80</v>
      </c>
      <c r="C90" s="17">
        <v>66</v>
      </c>
      <c r="D90" s="17">
        <f t="shared" si="9"/>
        <v>128</v>
      </c>
      <c r="E90" s="19" t="str">
        <f t="shared" si="10"/>
        <v>W</v>
      </c>
      <c r="F90" s="19" t="str">
        <f t="shared" si="11"/>
        <v>0</v>
      </c>
      <c r="G90" s="20">
        <f t="shared" si="12"/>
        <v>66</v>
      </c>
      <c r="H90" s="16">
        <v>66</v>
      </c>
      <c r="I90" s="19">
        <v>66</v>
      </c>
      <c r="J90" s="17">
        <f t="shared" si="13"/>
        <v>102</v>
      </c>
      <c r="K90" s="19">
        <f t="shared" si="14"/>
        <v>102</v>
      </c>
      <c r="L90" s="17" t="str">
        <f t="shared" si="15"/>
        <v>1100110</v>
      </c>
      <c r="M90" s="137" t="str">
        <f t="shared" si="16"/>
        <v>1100110</v>
      </c>
      <c r="N90" s="144" t="str">
        <f t="shared" si="17"/>
        <v>0x0</v>
      </c>
      <c r="O90" s="99" t="s">
        <v>100</v>
      </c>
      <c r="P90" s="97" t="s">
        <v>108</v>
      </c>
      <c r="Q90" s="88"/>
      <c r="R90" s="88"/>
      <c r="S90" s="88"/>
      <c r="T90" s="88"/>
      <c r="U90" s="88"/>
      <c r="V90" s="88"/>
      <c r="W90" s="88"/>
      <c r="X90" s="88"/>
      <c r="Y90" s="89"/>
    </row>
    <row r="91" spans="1:25" x14ac:dyDescent="0.25">
      <c r="A91" s="132"/>
      <c r="B91" s="16">
        <v>80</v>
      </c>
      <c r="C91" s="17">
        <v>66</v>
      </c>
      <c r="D91" s="17">
        <f t="shared" si="9"/>
        <v>128</v>
      </c>
      <c r="E91" s="19" t="str">
        <f t="shared" si="10"/>
        <v>W</v>
      </c>
      <c r="F91" s="19" t="str">
        <f t="shared" si="11"/>
        <v>0</v>
      </c>
      <c r="G91" s="20">
        <f t="shared" si="12"/>
        <v>66</v>
      </c>
      <c r="H91" s="16">
        <v>66</v>
      </c>
      <c r="I91" s="19">
        <v>66</v>
      </c>
      <c r="J91" s="17">
        <f t="shared" si="13"/>
        <v>102</v>
      </c>
      <c r="K91" s="19">
        <f t="shared" si="14"/>
        <v>102</v>
      </c>
      <c r="L91" s="17" t="str">
        <f t="shared" si="15"/>
        <v>1100110</v>
      </c>
      <c r="M91" s="137" t="str">
        <f t="shared" si="16"/>
        <v>1100110</v>
      </c>
      <c r="N91" s="144" t="str">
        <f t="shared" si="17"/>
        <v>0x0</v>
      </c>
      <c r="O91" s="99" t="s">
        <v>100</v>
      </c>
      <c r="P91" s="97" t="s">
        <v>108</v>
      </c>
      <c r="Q91" s="88"/>
      <c r="R91" s="88"/>
      <c r="S91" s="88"/>
      <c r="T91" s="88"/>
      <c r="U91" s="88"/>
      <c r="V91" s="88"/>
      <c r="W91" s="88"/>
      <c r="X91" s="88"/>
      <c r="Y91" s="89"/>
    </row>
    <row r="92" spans="1:25" x14ac:dyDescent="0.25">
      <c r="A92" s="132"/>
      <c r="B92" s="16">
        <v>80</v>
      </c>
      <c r="C92" s="17">
        <v>66</v>
      </c>
      <c r="D92" s="17">
        <f t="shared" si="9"/>
        <v>128</v>
      </c>
      <c r="E92" s="19" t="str">
        <f t="shared" si="10"/>
        <v>W</v>
      </c>
      <c r="F92" s="19" t="str">
        <f t="shared" si="11"/>
        <v>0</v>
      </c>
      <c r="G92" s="20">
        <f t="shared" si="12"/>
        <v>66</v>
      </c>
      <c r="H92" s="16">
        <v>66</v>
      </c>
      <c r="I92" s="19">
        <v>66</v>
      </c>
      <c r="J92" s="17">
        <f t="shared" si="13"/>
        <v>102</v>
      </c>
      <c r="K92" s="19">
        <f t="shared" si="14"/>
        <v>102</v>
      </c>
      <c r="L92" s="17" t="str">
        <f t="shared" si="15"/>
        <v>1100110</v>
      </c>
      <c r="M92" s="137" t="str">
        <f t="shared" si="16"/>
        <v>1100110</v>
      </c>
      <c r="N92" s="144" t="str">
        <f t="shared" si="17"/>
        <v>0x0</v>
      </c>
      <c r="O92" s="99" t="s">
        <v>100</v>
      </c>
      <c r="P92" s="97" t="s">
        <v>108</v>
      </c>
      <c r="Q92" s="88"/>
      <c r="R92" s="88"/>
      <c r="S92" s="88"/>
      <c r="T92" s="88"/>
      <c r="U92" s="88"/>
      <c r="V92" s="88"/>
      <c r="W92" s="88"/>
      <c r="X92" s="88"/>
      <c r="Y92" s="89"/>
    </row>
    <row r="93" spans="1:25" x14ac:dyDescent="0.25">
      <c r="A93" s="132"/>
      <c r="B93" s="16">
        <v>80</v>
      </c>
      <c r="C93" s="17">
        <v>66</v>
      </c>
      <c r="D93" s="17">
        <f t="shared" si="9"/>
        <v>128</v>
      </c>
      <c r="E93" s="19" t="str">
        <f t="shared" si="10"/>
        <v>W</v>
      </c>
      <c r="F93" s="19" t="str">
        <f t="shared" si="11"/>
        <v>0</v>
      </c>
      <c r="G93" s="20">
        <f t="shared" si="12"/>
        <v>66</v>
      </c>
      <c r="H93" s="16">
        <v>66</v>
      </c>
      <c r="I93" s="19">
        <v>66</v>
      </c>
      <c r="J93" s="17">
        <f t="shared" si="13"/>
        <v>102</v>
      </c>
      <c r="K93" s="19">
        <f t="shared" si="14"/>
        <v>102</v>
      </c>
      <c r="L93" s="17" t="str">
        <f t="shared" si="15"/>
        <v>1100110</v>
      </c>
      <c r="M93" s="137" t="str">
        <f t="shared" si="16"/>
        <v>1100110</v>
      </c>
      <c r="N93" s="144" t="str">
        <f t="shared" si="17"/>
        <v>0x0</v>
      </c>
      <c r="O93" s="99" t="s">
        <v>100</v>
      </c>
      <c r="P93" s="97" t="s">
        <v>108</v>
      </c>
      <c r="Q93" s="88"/>
      <c r="R93" s="88"/>
      <c r="S93" s="88"/>
      <c r="T93" s="88"/>
      <c r="U93" s="88"/>
      <c r="V93" s="88"/>
      <c r="W93" s="88"/>
      <c r="X93" s="88"/>
      <c r="Y93" s="89"/>
    </row>
    <row r="94" spans="1:25" x14ac:dyDescent="0.25">
      <c r="A94" s="132"/>
      <c r="B94" s="16">
        <v>80</v>
      </c>
      <c r="C94" s="17">
        <v>66</v>
      </c>
      <c r="D94" s="17">
        <f t="shared" si="9"/>
        <v>128</v>
      </c>
      <c r="E94" s="19" t="str">
        <f t="shared" si="10"/>
        <v>W</v>
      </c>
      <c r="F94" s="19" t="str">
        <f t="shared" si="11"/>
        <v>0</v>
      </c>
      <c r="G94" s="20">
        <f t="shared" si="12"/>
        <v>66</v>
      </c>
      <c r="H94" s="16">
        <v>66</v>
      </c>
      <c r="I94" s="19">
        <v>66</v>
      </c>
      <c r="J94" s="17">
        <f t="shared" si="13"/>
        <v>102</v>
      </c>
      <c r="K94" s="19">
        <f t="shared" si="14"/>
        <v>102</v>
      </c>
      <c r="L94" s="17" t="str">
        <f t="shared" si="15"/>
        <v>1100110</v>
      </c>
      <c r="M94" s="137" t="str">
        <f t="shared" si="16"/>
        <v>1100110</v>
      </c>
      <c r="N94" s="144" t="str">
        <f t="shared" si="17"/>
        <v>0x0</v>
      </c>
      <c r="O94" s="99" t="s">
        <v>100</v>
      </c>
      <c r="P94" s="97" t="s">
        <v>108</v>
      </c>
      <c r="Q94" s="88"/>
      <c r="R94" s="88"/>
      <c r="S94" s="88"/>
      <c r="T94" s="88"/>
      <c r="U94" s="88"/>
      <c r="V94" s="88"/>
      <c r="W94" s="88"/>
      <c r="X94" s="88"/>
      <c r="Y94" s="89"/>
    </row>
    <row r="95" spans="1:25" x14ac:dyDescent="0.25">
      <c r="A95" s="132"/>
      <c r="B95" s="16">
        <v>80</v>
      </c>
      <c r="C95" s="17">
        <v>66</v>
      </c>
      <c r="D95" s="17">
        <f t="shared" si="9"/>
        <v>128</v>
      </c>
      <c r="E95" s="19" t="str">
        <f t="shared" si="10"/>
        <v>W</v>
      </c>
      <c r="F95" s="19" t="str">
        <f t="shared" si="11"/>
        <v>0</v>
      </c>
      <c r="G95" s="20">
        <f t="shared" si="12"/>
        <v>66</v>
      </c>
      <c r="H95" s="16">
        <v>66</v>
      </c>
      <c r="I95" s="19">
        <v>66</v>
      </c>
      <c r="J95" s="17">
        <f t="shared" si="13"/>
        <v>102</v>
      </c>
      <c r="K95" s="19">
        <f t="shared" si="14"/>
        <v>102</v>
      </c>
      <c r="L95" s="17" t="str">
        <f t="shared" si="15"/>
        <v>1100110</v>
      </c>
      <c r="M95" s="137" t="str">
        <f t="shared" si="16"/>
        <v>1100110</v>
      </c>
      <c r="N95" s="144" t="str">
        <f t="shared" si="17"/>
        <v>0x0</v>
      </c>
      <c r="O95" s="99" t="s">
        <v>100</v>
      </c>
      <c r="P95" s="97" t="s">
        <v>108</v>
      </c>
      <c r="Q95" s="88"/>
      <c r="R95" s="88"/>
      <c r="S95" s="88"/>
      <c r="T95" s="88"/>
      <c r="U95" s="88"/>
      <c r="V95" s="88"/>
      <c r="W95" s="88"/>
      <c r="X95" s="88"/>
      <c r="Y95" s="89"/>
    </row>
    <row r="96" spans="1:25" x14ac:dyDescent="0.25">
      <c r="A96" s="132"/>
      <c r="B96" s="16">
        <v>80</v>
      </c>
      <c r="C96" s="17">
        <v>66</v>
      </c>
      <c r="D96" s="17">
        <f t="shared" si="9"/>
        <v>128</v>
      </c>
      <c r="E96" s="19" t="str">
        <f t="shared" si="10"/>
        <v>W</v>
      </c>
      <c r="F96" s="19" t="str">
        <f t="shared" si="11"/>
        <v>0</v>
      </c>
      <c r="G96" s="20">
        <f t="shared" si="12"/>
        <v>66</v>
      </c>
      <c r="H96" s="16">
        <v>66</v>
      </c>
      <c r="I96" s="19">
        <v>66</v>
      </c>
      <c r="J96" s="17">
        <f t="shared" si="13"/>
        <v>102</v>
      </c>
      <c r="K96" s="19">
        <f t="shared" si="14"/>
        <v>102</v>
      </c>
      <c r="L96" s="17" t="str">
        <f t="shared" si="15"/>
        <v>1100110</v>
      </c>
      <c r="M96" s="137" t="str">
        <f t="shared" si="16"/>
        <v>1100110</v>
      </c>
      <c r="N96" s="144" t="str">
        <f t="shared" si="17"/>
        <v>0x0</v>
      </c>
      <c r="O96" s="99" t="s">
        <v>100</v>
      </c>
      <c r="P96" s="97" t="s">
        <v>108</v>
      </c>
      <c r="Q96" s="88"/>
      <c r="R96" s="88"/>
      <c r="S96" s="88"/>
      <c r="T96" s="88"/>
      <c r="U96" s="88"/>
      <c r="V96" s="88"/>
      <c r="W96" s="88"/>
      <c r="X96" s="88"/>
      <c r="Y96" s="89"/>
    </row>
    <row r="97" spans="1:25" x14ac:dyDescent="0.25">
      <c r="A97" s="132"/>
      <c r="B97" s="16">
        <v>80</v>
      </c>
      <c r="C97" s="17">
        <v>66</v>
      </c>
      <c r="D97" s="17">
        <f t="shared" si="9"/>
        <v>128</v>
      </c>
      <c r="E97" s="19" t="str">
        <f t="shared" si="10"/>
        <v>W</v>
      </c>
      <c r="F97" s="19" t="str">
        <f t="shared" si="11"/>
        <v>0</v>
      </c>
      <c r="G97" s="20">
        <f t="shared" si="12"/>
        <v>66</v>
      </c>
      <c r="H97" s="16">
        <v>66</v>
      </c>
      <c r="I97" s="19">
        <v>66</v>
      </c>
      <c r="J97" s="17">
        <f t="shared" si="13"/>
        <v>102</v>
      </c>
      <c r="K97" s="19">
        <f t="shared" si="14"/>
        <v>102</v>
      </c>
      <c r="L97" s="17" t="str">
        <f t="shared" si="15"/>
        <v>1100110</v>
      </c>
      <c r="M97" s="137" t="str">
        <f t="shared" si="16"/>
        <v>1100110</v>
      </c>
      <c r="N97" s="144" t="str">
        <f t="shared" si="17"/>
        <v>0x0</v>
      </c>
      <c r="O97" s="99" t="s">
        <v>100</v>
      </c>
      <c r="P97" s="97" t="s">
        <v>108</v>
      </c>
      <c r="Q97" s="88"/>
      <c r="R97" s="88"/>
      <c r="S97" s="88"/>
      <c r="T97" s="88"/>
      <c r="U97" s="88"/>
      <c r="V97" s="88"/>
      <c r="W97" s="88"/>
      <c r="X97" s="88"/>
      <c r="Y97" s="89"/>
    </row>
    <row r="98" spans="1:25" x14ac:dyDescent="0.25">
      <c r="A98" s="132"/>
      <c r="B98" s="16">
        <v>80</v>
      </c>
      <c r="C98" s="17">
        <v>66</v>
      </c>
      <c r="D98" s="17">
        <f t="shared" si="9"/>
        <v>128</v>
      </c>
      <c r="E98" s="19" t="str">
        <f t="shared" si="10"/>
        <v>W</v>
      </c>
      <c r="F98" s="19" t="str">
        <f t="shared" si="11"/>
        <v>0</v>
      </c>
      <c r="G98" s="20">
        <f t="shared" si="12"/>
        <v>66</v>
      </c>
      <c r="H98" s="16">
        <v>66</v>
      </c>
      <c r="I98" s="19">
        <v>66</v>
      </c>
      <c r="J98" s="17">
        <f t="shared" si="13"/>
        <v>102</v>
      </c>
      <c r="K98" s="19">
        <f t="shared" si="14"/>
        <v>102</v>
      </c>
      <c r="L98" s="17" t="str">
        <f t="shared" si="15"/>
        <v>1100110</v>
      </c>
      <c r="M98" s="137" t="str">
        <f t="shared" si="16"/>
        <v>1100110</v>
      </c>
      <c r="N98" s="144" t="str">
        <f t="shared" si="17"/>
        <v>0x0</v>
      </c>
      <c r="O98" s="99" t="s">
        <v>100</v>
      </c>
      <c r="P98" s="97" t="s">
        <v>108</v>
      </c>
      <c r="Q98" s="88"/>
      <c r="R98" s="88"/>
      <c r="S98" s="88"/>
      <c r="T98" s="88"/>
      <c r="U98" s="88"/>
      <c r="V98" s="88"/>
      <c r="W98" s="88"/>
      <c r="X98" s="88"/>
      <c r="Y98" s="89"/>
    </row>
    <row r="99" spans="1:25" x14ac:dyDescent="0.25">
      <c r="A99" s="132"/>
      <c r="B99" s="16">
        <v>80</v>
      </c>
      <c r="C99" s="17">
        <v>66</v>
      </c>
      <c r="D99" s="17">
        <f t="shared" si="9"/>
        <v>128</v>
      </c>
      <c r="E99" s="19" t="str">
        <f t="shared" si="10"/>
        <v>W</v>
      </c>
      <c r="F99" s="19" t="str">
        <f t="shared" si="11"/>
        <v>0</v>
      </c>
      <c r="G99" s="20">
        <f t="shared" si="12"/>
        <v>66</v>
      </c>
      <c r="H99" s="16">
        <v>66</v>
      </c>
      <c r="I99" s="19">
        <v>66</v>
      </c>
      <c r="J99" s="17">
        <f t="shared" si="13"/>
        <v>102</v>
      </c>
      <c r="K99" s="19">
        <f t="shared" si="14"/>
        <v>102</v>
      </c>
      <c r="L99" s="17" t="str">
        <f t="shared" si="15"/>
        <v>1100110</v>
      </c>
      <c r="M99" s="137" t="str">
        <f t="shared" si="16"/>
        <v>1100110</v>
      </c>
      <c r="N99" s="144" t="str">
        <f t="shared" si="17"/>
        <v>0x0</v>
      </c>
      <c r="O99" s="99" t="s">
        <v>100</v>
      </c>
      <c r="P99" s="97" t="s">
        <v>108</v>
      </c>
      <c r="Q99" s="88"/>
      <c r="R99" s="88"/>
      <c r="S99" s="88"/>
      <c r="T99" s="88"/>
      <c r="U99" s="88"/>
      <c r="V99" s="88"/>
      <c r="W99" s="88"/>
      <c r="X99" s="88"/>
      <c r="Y99" s="89"/>
    </row>
    <row r="100" spans="1:25" x14ac:dyDescent="0.25">
      <c r="A100" s="132"/>
      <c r="B100" s="16">
        <v>80</v>
      </c>
      <c r="C100" s="17">
        <v>66</v>
      </c>
      <c r="D100" s="17">
        <f t="shared" si="9"/>
        <v>128</v>
      </c>
      <c r="E100" s="19" t="str">
        <f t="shared" si="10"/>
        <v>W</v>
      </c>
      <c r="F100" s="19" t="str">
        <f t="shared" si="11"/>
        <v>0</v>
      </c>
      <c r="G100" s="20">
        <f t="shared" si="12"/>
        <v>66</v>
      </c>
      <c r="H100" s="16">
        <v>66</v>
      </c>
      <c r="I100" s="19">
        <v>66</v>
      </c>
      <c r="J100" s="17">
        <f t="shared" si="13"/>
        <v>102</v>
      </c>
      <c r="K100" s="19">
        <f t="shared" si="14"/>
        <v>102</v>
      </c>
      <c r="L100" s="17" t="str">
        <f t="shared" si="15"/>
        <v>1100110</v>
      </c>
      <c r="M100" s="137" t="str">
        <f t="shared" si="16"/>
        <v>1100110</v>
      </c>
      <c r="N100" s="144" t="str">
        <f t="shared" si="17"/>
        <v>0x0</v>
      </c>
      <c r="O100" s="99" t="s">
        <v>100</v>
      </c>
      <c r="P100" s="97" t="s">
        <v>108</v>
      </c>
      <c r="Q100" s="88"/>
      <c r="R100" s="88"/>
      <c r="S100" s="88"/>
      <c r="T100" s="88"/>
      <c r="U100" s="88"/>
      <c r="V100" s="88"/>
      <c r="W100" s="88"/>
      <c r="X100" s="88"/>
      <c r="Y100" s="89"/>
    </row>
    <row r="101" spans="1:25" x14ac:dyDescent="0.25">
      <c r="A101" s="132"/>
      <c r="B101" s="16">
        <v>80</v>
      </c>
      <c r="C101" s="17">
        <v>66</v>
      </c>
      <c r="D101" s="17">
        <f t="shared" si="9"/>
        <v>128</v>
      </c>
      <c r="E101" s="19" t="str">
        <f t="shared" si="10"/>
        <v>W</v>
      </c>
      <c r="F101" s="19" t="str">
        <f t="shared" si="11"/>
        <v>0</v>
      </c>
      <c r="G101" s="20">
        <f t="shared" si="12"/>
        <v>66</v>
      </c>
      <c r="H101" s="16">
        <v>66</v>
      </c>
      <c r="I101" s="19">
        <v>66</v>
      </c>
      <c r="J101" s="17">
        <f t="shared" si="13"/>
        <v>102</v>
      </c>
      <c r="K101" s="19">
        <f t="shared" si="14"/>
        <v>102</v>
      </c>
      <c r="L101" s="17" t="str">
        <f t="shared" si="15"/>
        <v>1100110</v>
      </c>
      <c r="M101" s="137" t="str">
        <f t="shared" si="16"/>
        <v>1100110</v>
      </c>
      <c r="N101" s="144" t="str">
        <f t="shared" si="17"/>
        <v>0x0</v>
      </c>
      <c r="O101" s="99" t="s">
        <v>100</v>
      </c>
      <c r="P101" s="97" t="s">
        <v>108</v>
      </c>
      <c r="Q101" s="88"/>
      <c r="R101" s="88"/>
      <c r="S101" s="88"/>
      <c r="T101" s="88"/>
      <c r="U101" s="88"/>
      <c r="V101" s="88"/>
      <c r="W101" s="88"/>
      <c r="X101" s="88"/>
      <c r="Y101" s="89"/>
    </row>
    <row r="102" spans="1:25" x14ac:dyDescent="0.25">
      <c r="A102" s="132"/>
      <c r="B102" s="16">
        <v>80</v>
      </c>
      <c r="C102" s="17">
        <v>66</v>
      </c>
      <c r="D102" s="17">
        <f t="shared" si="9"/>
        <v>128</v>
      </c>
      <c r="E102" s="19" t="str">
        <f t="shared" si="10"/>
        <v>W</v>
      </c>
      <c r="F102" s="19" t="str">
        <f t="shared" si="11"/>
        <v>0</v>
      </c>
      <c r="G102" s="20">
        <f t="shared" si="12"/>
        <v>66</v>
      </c>
      <c r="H102" s="16">
        <v>66</v>
      </c>
      <c r="I102" s="19">
        <v>66</v>
      </c>
      <c r="J102" s="17">
        <f t="shared" si="13"/>
        <v>102</v>
      </c>
      <c r="K102" s="19">
        <f t="shared" si="14"/>
        <v>102</v>
      </c>
      <c r="L102" s="17" t="str">
        <f t="shared" si="15"/>
        <v>1100110</v>
      </c>
      <c r="M102" s="137" t="str">
        <f t="shared" si="16"/>
        <v>1100110</v>
      </c>
      <c r="N102" s="144" t="str">
        <f t="shared" si="17"/>
        <v>0x0</v>
      </c>
      <c r="O102" s="99" t="s">
        <v>100</v>
      </c>
      <c r="P102" s="97" t="s">
        <v>108</v>
      </c>
      <c r="Q102" s="88"/>
      <c r="R102" s="88"/>
      <c r="S102" s="88"/>
      <c r="T102" s="88"/>
      <c r="U102" s="88"/>
      <c r="V102" s="88"/>
      <c r="W102" s="88"/>
      <c r="X102" s="88"/>
      <c r="Y102" s="89"/>
    </row>
    <row r="103" spans="1:25" x14ac:dyDescent="0.25">
      <c r="A103" s="132"/>
      <c r="B103" s="16">
        <v>80</v>
      </c>
      <c r="C103" s="17">
        <v>66</v>
      </c>
      <c r="D103" s="17">
        <f t="shared" si="9"/>
        <v>128</v>
      </c>
      <c r="E103" s="19" t="str">
        <f t="shared" si="10"/>
        <v>W</v>
      </c>
      <c r="F103" s="19" t="str">
        <f t="shared" si="11"/>
        <v>0</v>
      </c>
      <c r="G103" s="20">
        <f t="shared" si="12"/>
        <v>66</v>
      </c>
      <c r="H103" s="16">
        <v>66</v>
      </c>
      <c r="I103" s="19">
        <v>66</v>
      </c>
      <c r="J103" s="17">
        <f t="shared" si="13"/>
        <v>102</v>
      </c>
      <c r="K103" s="19">
        <f t="shared" si="14"/>
        <v>102</v>
      </c>
      <c r="L103" s="17" t="str">
        <f t="shared" si="15"/>
        <v>1100110</v>
      </c>
      <c r="M103" s="137" t="str">
        <f t="shared" si="16"/>
        <v>1100110</v>
      </c>
      <c r="N103" s="144" t="str">
        <f t="shared" si="17"/>
        <v>0x0</v>
      </c>
      <c r="O103" s="99" t="s">
        <v>100</v>
      </c>
      <c r="P103" s="97" t="s">
        <v>108</v>
      </c>
      <c r="Q103" s="88"/>
      <c r="R103" s="88"/>
      <c r="S103" s="88"/>
      <c r="T103" s="88"/>
      <c r="U103" s="88"/>
      <c r="V103" s="88"/>
      <c r="W103" s="88"/>
      <c r="X103" s="88"/>
      <c r="Y103" s="89"/>
    </row>
    <row r="104" spans="1:25" x14ac:dyDescent="0.25">
      <c r="A104" s="132"/>
      <c r="B104" s="16">
        <v>80</v>
      </c>
      <c r="C104" s="17">
        <v>66</v>
      </c>
      <c r="D104" s="17">
        <f t="shared" si="9"/>
        <v>128</v>
      </c>
      <c r="E104" s="19" t="str">
        <f t="shared" si="10"/>
        <v>W</v>
      </c>
      <c r="F104" s="19" t="str">
        <f t="shared" si="11"/>
        <v>0</v>
      </c>
      <c r="G104" s="20">
        <f t="shared" si="12"/>
        <v>66</v>
      </c>
      <c r="H104" s="16">
        <v>66</v>
      </c>
      <c r="I104" s="19">
        <v>66</v>
      </c>
      <c r="J104" s="17">
        <f t="shared" si="13"/>
        <v>102</v>
      </c>
      <c r="K104" s="19">
        <f t="shared" si="14"/>
        <v>102</v>
      </c>
      <c r="L104" s="17" t="str">
        <f t="shared" si="15"/>
        <v>1100110</v>
      </c>
      <c r="M104" s="137" t="str">
        <f t="shared" si="16"/>
        <v>1100110</v>
      </c>
      <c r="N104" s="144" t="str">
        <f t="shared" si="17"/>
        <v>0x0</v>
      </c>
      <c r="O104" s="99" t="s">
        <v>100</v>
      </c>
      <c r="P104" s="97" t="s">
        <v>108</v>
      </c>
      <c r="Q104" s="88"/>
      <c r="R104" s="88"/>
      <c r="S104" s="88"/>
      <c r="T104" s="88"/>
      <c r="U104" s="88"/>
      <c r="V104" s="88"/>
      <c r="W104" s="88"/>
      <c r="X104" s="88"/>
      <c r="Y104" s="89"/>
    </row>
    <row r="105" spans="1:25" x14ac:dyDescent="0.25">
      <c r="A105" s="132"/>
      <c r="B105" s="16">
        <v>80</v>
      </c>
      <c r="C105" s="17">
        <v>66</v>
      </c>
      <c r="D105" s="17">
        <f t="shared" si="9"/>
        <v>128</v>
      </c>
      <c r="E105" s="19" t="str">
        <f t="shared" si="10"/>
        <v>W</v>
      </c>
      <c r="F105" s="19" t="str">
        <f t="shared" si="11"/>
        <v>0</v>
      </c>
      <c r="G105" s="20">
        <f t="shared" si="12"/>
        <v>66</v>
      </c>
      <c r="H105" s="16">
        <v>66</v>
      </c>
      <c r="I105" s="19">
        <v>66</v>
      </c>
      <c r="J105" s="17">
        <f t="shared" si="13"/>
        <v>102</v>
      </c>
      <c r="K105" s="19">
        <f t="shared" si="14"/>
        <v>102</v>
      </c>
      <c r="L105" s="17" t="str">
        <f t="shared" si="15"/>
        <v>1100110</v>
      </c>
      <c r="M105" s="137" t="str">
        <f t="shared" si="16"/>
        <v>1100110</v>
      </c>
      <c r="N105" s="144" t="str">
        <f t="shared" si="17"/>
        <v>0x0</v>
      </c>
      <c r="O105" s="99" t="s">
        <v>100</v>
      </c>
      <c r="P105" s="97" t="s">
        <v>108</v>
      </c>
      <c r="Q105" s="88"/>
      <c r="R105" s="88"/>
      <c r="S105" s="88"/>
      <c r="T105" s="88"/>
      <c r="U105" s="88"/>
      <c r="V105" s="88"/>
      <c r="W105" s="88"/>
      <c r="X105" s="88"/>
      <c r="Y105" s="89"/>
    </row>
    <row r="106" spans="1:25" x14ac:dyDescent="0.25">
      <c r="A106" s="132"/>
      <c r="B106" s="16">
        <v>80</v>
      </c>
      <c r="C106" s="17">
        <v>66</v>
      </c>
      <c r="D106" s="17">
        <f t="shared" si="9"/>
        <v>128</v>
      </c>
      <c r="E106" s="19" t="str">
        <f t="shared" si="10"/>
        <v>W</v>
      </c>
      <c r="F106" s="19" t="str">
        <f t="shared" si="11"/>
        <v>0</v>
      </c>
      <c r="G106" s="20">
        <f t="shared" si="12"/>
        <v>66</v>
      </c>
      <c r="H106" s="16">
        <v>66</v>
      </c>
      <c r="I106" s="19">
        <v>66</v>
      </c>
      <c r="J106" s="17">
        <f t="shared" si="13"/>
        <v>102</v>
      </c>
      <c r="K106" s="19">
        <f t="shared" si="14"/>
        <v>102</v>
      </c>
      <c r="L106" s="17" t="str">
        <f t="shared" si="15"/>
        <v>1100110</v>
      </c>
      <c r="M106" s="137" t="str">
        <f t="shared" si="16"/>
        <v>1100110</v>
      </c>
      <c r="N106" s="144" t="str">
        <f t="shared" si="17"/>
        <v>0x0</v>
      </c>
      <c r="O106" s="99" t="s">
        <v>100</v>
      </c>
      <c r="P106" s="97" t="s">
        <v>108</v>
      </c>
      <c r="Q106" s="88"/>
      <c r="R106" s="88"/>
      <c r="S106" s="88"/>
      <c r="T106" s="88"/>
      <c r="U106" s="88"/>
      <c r="V106" s="88"/>
      <c r="W106" s="88"/>
      <c r="X106" s="88"/>
      <c r="Y106" s="89"/>
    </row>
    <row r="107" spans="1:25" x14ac:dyDescent="0.25">
      <c r="A107" s="132"/>
      <c r="B107" s="16">
        <v>80</v>
      </c>
      <c r="C107" s="17">
        <v>66</v>
      </c>
      <c r="D107" s="17">
        <f t="shared" si="9"/>
        <v>128</v>
      </c>
      <c r="E107" s="19" t="str">
        <f t="shared" si="10"/>
        <v>W</v>
      </c>
      <c r="F107" s="19" t="str">
        <f t="shared" si="11"/>
        <v>0</v>
      </c>
      <c r="G107" s="20">
        <f t="shared" si="12"/>
        <v>66</v>
      </c>
      <c r="H107" s="16">
        <v>66</v>
      </c>
      <c r="I107" s="19">
        <v>66</v>
      </c>
      <c r="J107" s="17">
        <f t="shared" si="13"/>
        <v>102</v>
      </c>
      <c r="K107" s="19">
        <f t="shared" si="14"/>
        <v>102</v>
      </c>
      <c r="L107" s="17" t="str">
        <f t="shared" si="15"/>
        <v>1100110</v>
      </c>
      <c r="M107" s="137" t="str">
        <f t="shared" si="16"/>
        <v>1100110</v>
      </c>
      <c r="N107" s="144" t="str">
        <f t="shared" si="17"/>
        <v>0x0</v>
      </c>
      <c r="O107" s="99" t="s">
        <v>100</v>
      </c>
      <c r="P107" s="97" t="s">
        <v>108</v>
      </c>
      <c r="Q107" s="88"/>
      <c r="R107" s="88"/>
      <c r="S107" s="88"/>
      <c r="T107" s="88"/>
      <c r="U107" s="88"/>
      <c r="V107" s="88"/>
      <c r="W107" s="88"/>
      <c r="X107" s="88"/>
      <c r="Y107" s="89"/>
    </row>
    <row r="108" spans="1:25" x14ac:dyDescent="0.25">
      <c r="A108" s="132"/>
      <c r="B108" s="16">
        <v>80</v>
      </c>
      <c r="C108" s="17">
        <v>66</v>
      </c>
      <c r="D108" s="17">
        <f t="shared" si="9"/>
        <v>128</v>
      </c>
      <c r="E108" s="19" t="str">
        <f t="shared" si="10"/>
        <v>W</v>
      </c>
      <c r="F108" s="19" t="str">
        <f t="shared" si="11"/>
        <v>0</v>
      </c>
      <c r="G108" s="20">
        <f t="shared" si="12"/>
        <v>66</v>
      </c>
      <c r="H108" s="16">
        <v>66</v>
      </c>
      <c r="I108" s="19">
        <v>66</v>
      </c>
      <c r="J108" s="17">
        <f t="shared" si="13"/>
        <v>102</v>
      </c>
      <c r="K108" s="19">
        <f t="shared" si="14"/>
        <v>102</v>
      </c>
      <c r="L108" s="17" t="str">
        <f t="shared" si="15"/>
        <v>1100110</v>
      </c>
      <c r="M108" s="137" t="str">
        <f t="shared" si="16"/>
        <v>1100110</v>
      </c>
      <c r="N108" s="144" t="str">
        <f t="shared" si="17"/>
        <v>0x0</v>
      </c>
      <c r="O108" s="99" t="s">
        <v>100</v>
      </c>
      <c r="P108" s="97" t="s">
        <v>108</v>
      </c>
      <c r="Q108" s="88"/>
      <c r="R108" s="88"/>
      <c r="S108" s="88"/>
      <c r="T108" s="88"/>
      <c r="U108" s="88"/>
      <c r="V108" s="88"/>
      <c r="W108" s="88"/>
      <c r="X108" s="88"/>
      <c r="Y108" s="89"/>
    </row>
    <row r="109" spans="1:25" x14ac:dyDescent="0.25">
      <c r="A109" s="132"/>
      <c r="B109" s="16">
        <v>80</v>
      </c>
      <c r="C109" s="17">
        <v>66</v>
      </c>
      <c r="D109" s="17">
        <f t="shared" si="9"/>
        <v>128</v>
      </c>
      <c r="E109" s="19" t="str">
        <f t="shared" si="10"/>
        <v>W</v>
      </c>
      <c r="F109" s="19" t="str">
        <f t="shared" si="11"/>
        <v>0</v>
      </c>
      <c r="G109" s="20">
        <f t="shared" si="12"/>
        <v>66</v>
      </c>
      <c r="H109" s="16">
        <v>66</v>
      </c>
      <c r="I109" s="19">
        <v>66</v>
      </c>
      <c r="J109" s="17">
        <f t="shared" si="13"/>
        <v>102</v>
      </c>
      <c r="K109" s="19">
        <f t="shared" si="14"/>
        <v>102</v>
      </c>
      <c r="L109" s="17" t="str">
        <f t="shared" si="15"/>
        <v>1100110</v>
      </c>
      <c r="M109" s="137" t="str">
        <f t="shared" si="16"/>
        <v>1100110</v>
      </c>
      <c r="N109" s="144" t="str">
        <f t="shared" si="17"/>
        <v>0x0</v>
      </c>
      <c r="O109" s="99" t="s">
        <v>100</v>
      </c>
      <c r="P109" s="97" t="s">
        <v>108</v>
      </c>
      <c r="Q109" s="88"/>
      <c r="R109" s="88"/>
      <c r="S109" s="88"/>
      <c r="T109" s="88"/>
      <c r="U109" s="88"/>
      <c r="V109" s="88"/>
      <c r="W109" s="88"/>
      <c r="X109" s="88"/>
      <c r="Y109" s="89"/>
    </row>
    <row r="110" spans="1:25" x14ac:dyDescent="0.25">
      <c r="A110" s="132"/>
      <c r="B110" s="16">
        <v>80</v>
      </c>
      <c r="C110" s="17">
        <v>66</v>
      </c>
      <c r="D110" s="17">
        <f t="shared" si="9"/>
        <v>128</v>
      </c>
      <c r="E110" s="19" t="str">
        <f t="shared" si="10"/>
        <v>W</v>
      </c>
      <c r="F110" s="19" t="str">
        <f t="shared" si="11"/>
        <v>0</v>
      </c>
      <c r="G110" s="20">
        <f t="shared" si="12"/>
        <v>66</v>
      </c>
      <c r="H110" s="16">
        <v>66</v>
      </c>
      <c r="I110" s="19">
        <v>66</v>
      </c>
      <c r="J110" s="17">
        <f t="shared" si="13"/>
        <v>102</v>
      </c>
      <c r="K110" s="19">
        <f t="shared" si="14"/>
        <v>102</v>
      </c>
      <c r="L110" s="17" t="str">
        <f t="shared" si="15"/>
        <v>1100110</v>
      </c>
      <c r="M110" s="137" t="str">
        <f t="shared" si="16"/>
        <v>1100110</v>
      </c>
      <c r="N110" s="144" t="str">
        <f t="shared" si="17"/>
        <v>0x0</v>
      </c>
      <c r="O110" s="99" t="s">
        <v>100</v>
      </c>
      <c r="P110" s="97" t="s">
        <v>108</v>
      </c>
      <c r="Q110" s="88"/>
      <c r="R110" s="88"/>
      <c r="S110" s="88"/>
      <c r="T110" s="88"/>
      <c r="U110" s="88"/>
      <c r="V110" s="88"/>
      <c r="W110" s="88"/>
      <c r="X110" s="88"/>
      <c r="Y110" s="89"/>
    </row>
    <row r="111" spans="1:25" x14ac:dyDescent="0.25">
      <c r="A111" s="132"/>
      <c r="B111" s="16">
        <v>80</v>
      </c>
      <c r="C111" s="17">
        <v>66</v>
      </c>
      <c r="D111" s="17">
        <f t="shared" si="9"/>
        <v>128</v>
      </c>
      <c r="E111" s="19" t="str">
        <f t="shared" si="10"/>
        <v>W</v>
      </c>
      <c r="F111" s="19" t="str">
        <f t="shared" si="11"/>
        <v>0</v>
      </c>
      <c r="G111" s="20">
        <f t="shared" si="12"/>
        <v>66</v>
      </c>
      <c r="H111" s="16">
        <v>66</v>
      </c>
      <c r="I111" s="19">
        <v>66</v>
      </c>
      <c r="J111" s="17">
        <f t="shared" si="13"/>
        <v>102</v>
      </c>
      <c r="K111" s="19">
        <f t="shared" si="14"/>
        <v>102</v>
      </c>
      <c r="L111" s="17" t="str">
        <f t="shared" si="15"/>
        <v>1100110</v>
      </c>
      <c r="M111" s="137" t="str">
        <f t="shared" si="16"/>
        <v>1100110</v>
      </c>
      <c r="N111" s="144" t="str">
        <f t="shared" si="17"/>
        <v>0x0</v>
      </c>
      <c r="O111" s="99" t="s">
        <v>100</v>
      </c>
      <c r="P111" s="97" t="s">
        <v>108</v>
      </c>
      <c r="Q111" s="88"/>
      <c r="R111" s="88"/>
      <c r="S111" s="88"/>
      <c r="T111" s="88"/>
      <c r="U111" s="88"/>
      <c r="V111" s="88"/>
      <c r="W111" s="88"/>
      <c r="X111" s="88"/>
      <c r="Y111" s="89"/>
    </row>
    <row r="112" spans="1:25" x14ac:dyDescent="0.25">
      <c r="A112" s="132"/>
      <c r="B112" s="16">
        <v>80</v>
      </c>
      <c r="C112" s="17">
        <v>66</v>
      </c>
      <c r="D112" s="17">
        <f t="shared" si="9"/>
        <v>128</v>
      </c>
      <c r="E112" s="19" t="str">
        <f t="shared" si="10"/>
        <v>W</v>
      </c>
      <c r="F112" s="19" t="str">
        <f t="shared" si="11"/>
        <v>0</v>
      </c>
      <c r="G112" s="20">
        <f t="shared" si="12"/>
        <v>66</v>
      </c>
      <c r="H112" s="16">
        <v>66</v>
      </c>
      <c r="I112" s="19">
        <v>66</v>
      </c>
      <c r="J112" s="17">
        <f t="shared" si="13"/>
        <v>102</v>
      </c>
      <c r="K112" s="19">
        <f t="shared" si="14"/>
        <v>102</v>
      </c>
      <c r="L112" s="17" t="str">
        <f t="shared" si="15"/>
        <v>1100110</v>
      </c>
      <c r="M112" s="137" t="str">
        <f t="shared" si="16"/>
        <v>1100110</v>
      </c>
      <c r="N112" s="144" t="str">
        <f t="shared" si="17"/>
        <v>0x0</v>
      </c>
      <c r="O112" s="99" t="s">
        <v>100</v>
      </c>
      <c r="P112" s="97" t="s">
        <v>108</v>
      </c>
      <c r="Q112" s="88"/>
      <c r="R112" s="88"/>
      <c r="S112" s="88"/>
      <c r="T112" s="88"/>
      <c r="U112" s="88"/>
      <c r="V112" s="88"/>
      <c r="W112" s="88"/>
      <c r="X112" s="88"/>
      <c r="Y112" s="89"/>
    </row>
    <row r="113" spans="1:25" x14ac:dyDescent="0.25">
      <c r="A113" s="132"/>
      <c r="B113" s="16">
        <v>80</v>
      </c>
      <c r="C113" s="17">
        <v>66</v>
      </c>
      <c r="D113" s="17">
        <f t="shared" si="9"/>
        <v>128</v>
      </c>
      <c r="E113" s="19" t="str">
        <f t="shared" si="10"/>
        <v>W</v>
      </c>
      <c r="F113" s="19" t="str">
        <f t="shared" si="11"/>
        <v>0</v>
      </c>
      <c r="G113" s="20">
        <f t="shared" si="12"/>
        <v>66</v>
      </c>
      <c r="H113" s="16">
        <v>66</v>
      </c>
      <c r="I113" s="19">
        <v>66</v>
      </c>
      <c r="J113" s="17">
        <f t="shared" si="13"/>
        <v>102</v>
      </c>
      <c r="K113" s="19">
        <f t="shared" si="14"/>
        <v>102</v>
      </c>
      <c r="L113" s="17" t="str">
        <f t="shared" si="15"/>
        <v>1100110</v>
      </c>
      <c r="M113" s="137" t="str">
        <f t="shared" si="16"/>
        <v>1100110</v>
      </c>
      <c r="N113" s="144" t="str">
        <f t="shared" si="17"/>
        <v>0x0</v>
      </c>
      <c r="O113" s="99" t="s">
        <v>100</v>
      </c>
      <c r="P113" s="97" t="s">
        <v>108</v>
      </c>
      <c r="Q113" s="88"/>
      <c r="R113" s="88"/>
      <c r="S113" s="88"/>
      <c r="T113" s="88"/>
      <c r="U113" s="88"/>
      <c r="V113" s="88"/>
      <c r="W113" s="88"/>
      <c r="X113" s="88"/>
      <c r="Y113" s="89"/>
    </row>
    <row r="114" spans="1:25" x14ac:dyDescent="0.25">
      <c r="A114" s="132"/>
      <c r="B114" s="16">
        <v>80</v>
      </c>
      <c r="C114" s="17">
        <v>66</v>
      </c>
      <c r="D114" s="17">
        <f t="shared" si="9"/>
        <v>128</v>
      </c>
      <c r="E114" s="19" t="str">
        <f t="shared" si="10"/>
        <v>W</v>
      </c>
      <c r="F114" s="19" t="str">
        <f t="shared" si="11"/>
        <v>0</v>
      </c>
      <c r="G114" s="20">
        <f t="shared" si="12"/>
        <v>66</v>
      </c>
      <c r="H114" s="16">
        <v>66</v>
      </c>
      <c r="I114" s="19">
        <v>66</v>
      </c>
      <c r="J114" s="17">
        <f t="shared" si="13"/>
        <v>102</v>
      </c>
      <c r="K114" s="19">
        <f t="shared" si="14"/>
        <v>102</v>
      </c>
      <c r="L114" s="17" t="str">
        <f t="shared" si="15"/>
        <v>1100110</v>
      </c>
      <c r="M114" s="137" t="str">
        <f t="shared" si="16"/>
        <v>1100110</v>
      </c>
      <c r="N114" s="144" t="str">
        <f t="shared" si="17"/>
        <v>0x0</v>
      </c>
      <c r="O114" s="99" t="s">
        <v>100</v>
      </c>
      <c r="P114" s="97" t="s">
        <v>108</v>
      </c>
      <c r="Q114" s="88"/>
      <c r="R114" s="88"/>
      <c r="S114" s="88"/>
      <c r="T114" s="88"/>
      <c r="U114" s="88"/>
      <c r="V114" s="88"/>
      <c r="W114" s="88"/>
      <c r="X114" s="88"/>
      <c r="Y114" s="89"/>
    </row>
    <row r="115" spans="1:25" x14ac:dyDescent="0.25">
      <c r="A115" s="132"/>
      <c r="B115" s="16">
        <v>80</v>
      </c>
      <c r="C115" s="17">
        <v>66</v>
      </c>
      <c r="D115" s="17">
        <f t="shared" si="9"/>
        <v>128</v>
      </c>
      <c r="E115" s="19" t="str">
        <f t="shared" si="10"/>
        <v>W</v>
      </c>
      <c r="F115" s="19" t="str">
        <f t="shared" si="11"/>
        <v>0</v>
      </c>
      <c r="G115" s="20">
        <f t="shared" si="12"/>
        <v>66</v>
      </c>
      <c r="H115" s="16">
        <v>66</v>
      </c>
      <c r="I115" s="19">
        <v>66</v>
      </c>
      <c r="J115" s="17">
        <f t="shared" si="13"/>
        <v>102</v>
      </c>
      <c r="K115" s="19">
        <f t="shared" si="14"/>
        <v>102</v>
      </c>
      <c r="L115" s="17" t="str">
        <f t="shared" si="15"/>
        <v>1100110</v>
      </c>
      <c r="M115" s="137" t="str">
        <f t="shared" si="16"/>
        <v>1100110</v>
      </c>
      <c r="N115" s="144" t="str">
        <f t="shared" si="17"/>
        <v>0x0</v>
      </c>
      <c r="O115" s="99" t="s">
        <v>100</v>
      </c>
      <c r="P115" s="97" t="s">
        <v>108</v>
      </c>
      <c r="Q115" s="88"/>
      <c r="R115" s="88"/>
      <c r="S115" s="88"/>
      <c r="T115" s="88"/>
      <c r="U115" s="88"/>
      <c r="V115" s="88"/>
      <c r="W115" s="88"/>
      <c r="X115" s="88"/>
      <c r="Y115" s="89"/>
    </row>
    <row r="116" spans="1:25" x14ac:dyDescent="0.25">
      <c r="A116" s="132"/>
      <c r="B116" s="16">
        <v>80</v>
      </c>
      <c r="C116" s="17">
        <v>66</v>
      </c>
      <c r="D116" s="17">
        <f t="shared" si="9"/>
        <v>128</v>
      </c>
      <c r="E116" s="19" t="str">
        <f t="shared" si="10"/>
        <v>W</v>
      </c>
      <c r="F116" s="19" t="str">
        <f t="shared" si="11"/>
        <v>0</v>
      </c>
      <c r="G116" s="20">
        <f t="shared" si="12"/>
        <v>66</v>
      </c>
      <c r="H116" s="16">
        <v>66</v>
      </c>
      <c r="I116" s="19">
        <v>66</v>
      </c>
      <c r="J116" s="17">
        <f t="shared" si="13"/>
        <v>102</v>
      </c>
      <c r="K116" s="19">
        <f t="shared" si="14"/>
        <v>102</v>
      </c>
      <c r="L116" s="17" t="str">
        <f t="shared" si="15"/>
        <v>1100110</v>
      </c>
      <c r="M116" s="137" t="str">
        <f t="shared" si="16"/>
        <v>1100110</v>
      </c>
      <c r="N116" s="144" t="str">
        <f t="shared" si="17"/>
        <v>0x0</v>
      </c>
      <c r="O116" s="99" t="s">
        <v>100</v>
      </c>
      <c r="P116" s="97" t="s">
        <v>108</v>
      </c>
      <c r="Q116" s="88"/>
      <c r="R116" s="88"/>
      <c r="S116" s="88"/>
      <c r="T116" s="88"/>
      <c r="U116" s="88"/>
      <c r="V116" s="88"/>
      <c r="W116" s="88"/>
      <c r="X116" s="88"/>
      <c r="Y116" s="89"/>
    </row>
    <row r="117" spans="1:25" x14ac:dyDescent="0.25">
      <c r="A117" s="132"/>
      <c r="B117" s="16">
        <v>80</v>
      </c>
      <c r="C117" s="17">
        <v>66</v>
      </c>
      <c r="D117" s="17">
        <f t="shared" si="9"/>
        <v>128</v>
      </c>
      <c r="E117" s="19" t="str">
        <f t="shared" si="10"/>
        <v>W</v>
      </c>
      <c r="F117" s="19" t="str">
        <f t="shared" si="11"/>
        <v>0</v>
      </c>
      <c r="G117" s="20">
        <f t="shared" si="12"/>
        <v>66</v>
      </c>
      <c r="H117" s="16">
        <v>66</v>
      </c>
      <c r="I117" s="19">
        <v>66</v>
      </c>
      <c r="J117" s="17">
        <f t="shared" si="13"/>
        <v>102</v>
      </c>
      <c r="K117" s="19">
        <f t="shared" si="14"/>
        <v>102</v>
      </c>
      <c r="L117" s="17" t="str">
        <f t="shared" si="15"/>
        <v>1100110</v>
      </c>
      <c r="M117" s="137" t="str">
        <f t="shared" si="16"/>
        <v>1100110</v>
      </c>
      <c r="N117" s="144" t="str">
        <f t="shared" si="17"/>
        <v>0x0</v>
      </c>
      <c r="O117" s="99" t="s">
        <v>100</v>
      </c>
      <c r="P117" s="97" t="s">
        <v>108</v>
      </c>
      <c r="Q117" s="88"/>
      <c r="R117" s="88"/>
      <c r="S117" s="88"/>
      <c r="T117" s="88"/>
      <c r="U117" s="88"/>
      <c r="V117" s="88"/>
      <c r="W117" s="88"/>
      <c r="X117" s="88"/>
      <c r="Y117" s="89"/>
    </row>
    <row r="118" spans="1:25" x14ac:dyDescent="0.25">
      <c r="A118" s="132"/>
      <c r="B118" s="16">
        <v>80</v>
      </c>
      <c r="C118" s="17">
        <v>66</v>
      </c>
      <c r="D118" s="17">
        <f t="shared" si="9"/>
        <v>128</v>
      </c>
      <c r="E118" s="19" t="str">
        <f t="shared" si="10"/>
        <v>W</v>
      </c>
      <c r="F118" s="19" t="str">
        <f t="shared" si="11"/>
        <v>0</v>
      </c>
      <c r="G118" s="20">
        <f t="shared" si="12"/>
        <v>66</v>
      </c>
      <c r="H118" s="16">
        <v>66</v>
      </c>
      <c r="I118" s="19">
        <v>66</v>
      </c>
      <c r="J118" s="17">
        <f t="shared" si="13"/>
        <v>102</v>
      </c>
      <c r="K118" s="19">
        <f t="shared" si="14"/>
        <v>102</v>
      </c>
      <c r="L118" s="17" t="str">
        <f t="shared" si="15"/>
        <v>1100110</v>
      </c>
      <c r="M118" s="137" t="str">
        <f t="shared" si="16"/>
        <v>1100110</v>
      </c>
      <c r="N118" s="144" t="str">
        <f t="shared" si="17"/>
        <v>0x0</v>
      </c>
      <c r="O118" s="99" t="s">
        <v>100</v>
      </c>
      <c r="P118" s="97" t="s">
        <v>108</v>
      </c>
      <c r="Q118" s="88"/>
      <c r="R118" s="88"/>
      <c r="S118" s="88"/>
      <c r="T118" s="88"/>
      <c r="U118" s="88"/>
      <c r="V118" s="88"/>
      <c r="W118" s="88"/>
      <c r="X118" s="88"/>
      <c r="Y118" s="89"/>
    </row>
    <row r="119" spans="1:25" x14ac:dyDescent="0.25">
      <c r="A119" s="132"/>
      <c r="B119" s="16">
        <v>80</v>
      </c>
      <c r="C119" s="17">
        <v>66</v>
      </c>
      <c r="D119" s="17">
        <f t="shared" si="9"/>
        <v>128</v>
      </c>
      <c r="E119" s="19" t="str">
        <f t="shared" si="10"/>
        <v>W</v>
      </c>
      <c r="F119" s="19" t="str">
        <f t="shared" si="11"/>
        <v>0</v>
      </c>
      <c r="G119" s="20">
        <f t="shared" si="12"/>
        <v>66</v>
      </c>
      <c r="H119" s="16">
        <v>66</v>
      </c>
      <c r="I119" s="19">
        <v>66</v>
      </c>
      <c r="J119" s="17">
        <f t="shared" si="13"/>
        <v>102</v>
      </c>
      <c r="K119" s="19">
        <f t="shared" si="14"/>
        <v>102</v>
      </c>
      <c r="L119" s="17" t="str">
        <f t="shared" si="15"/>
        <v>1100110</v>
      </c>
      <c r="M119" s="137" t="str">
        <f t="shared" si="16"/>
        <v>1100110</v>
      </c>
      <c r="N119" s="144" t="str">
        <f t="shared" si="17"/>
        <v>0x0</v>
      </c>
      <c r="O119" s="99" t="s">
        <v>100</v>
      </c>
      <c r="P119" s="97" t="s">
        <v>108</v>
      </c>
      <c r="Q119" s="88"/>
      <c r="R119" s="88"/>
      <c r="S119" s="88"/>
      <c r="T119" s="88"/>
      <c r="U119" s="88"/>
      <c r="V119" s="88"/>
      <c r="W119" s="88"/>
      <c r="X119" s="88"/>
      <c r="Y119" s="89"/>
    </row>
    <row r="120" spans="1:25" x14ac:dyDescent="0.25">
      <c r="A120" s="132"/>
      <c r="B120" s="16">
        <v>80</v>
      </c>
      <c r="C120" s="17">
        <v>66</v>
      </c>
      <c r="D120" s="17">
        <f t="shared" si="9"/>
        <v>128</v>
      </c>
      <c r="E120" s="19" t="str">
        <f t="shared" si="10"/>
        <v>W</v>
      </c>
      <c r="F120" s="19" t="str">
        <f t="shared" si="11"/>
        <v>0</v>
      </c>
      <c r="G120" s="20">
        <f t="shared" si="12"/>
        <v>66</v>
      </c>
      <c r="H120" s="16">
        <v>66</v>
      </c>
      <c r="I120" s="19">
        <v>66</v>
      </c>
      <c r="J120" s="17">
        <f t="shared" si="13"/>
        <v>102</v>
      </c>
      <c r="K120" s="19">
        <f t="shared" si="14"/>
        <v>102</v>
      </c>
      <c r="L120" s="17" t="str">
        <f t="shared" si="15"/>
        <v>1100110</v>
      </c>
      <c r="M120" s="137" t="str">
        <f t="shared" si="16"/>
        <v>1100110</v>
      </c>
      <c r="N120" s="144" t="str">
        <f t="shared" si="17"/>
        <v>0x0</v>
      </c>
      <c r="O120" s="99" t="s">
        <v>100</v>
      </c>
      <c r="P120" s="97" t="s">
        <v>108</v>
      </c>
      <c r="Q120" s="88"/>
      <c r="R120" s="88"/>
      <c r="S120" s="88"/>
      <c r="T120" s="88"/>
      <c r="U120" s="88"/>
      <c r="V120" s="88"/>
      <c r="W120" s="88"/>
      <c r="X120" s="88"/>
      <c r="Y120" s="89"/>
    </row>
    <row r="121" spans="1:25" x14ac:dyDescent="0.25">
      <c r="A121" s="132"/>
      <c r="B121" s="16">
        <v>80</v>
      </c>
      <c r="C121" s="17">
        <v>66</v>
      </c>
      <c r="D121" s="17">
        <f t="shared" si="9"/>
        <v>128</v>
      </c>
      <c r="E121" s="19" t="str">
        <f t="shared" si="10"/>
        <v>W</v>
      </c>
      <c r="F121" s="19" t="str">
        <f t="shared" si="11"/>
        <v>0</v>
      </c>
      <c r="G121" s="20">
        <f t="shared" si="12"/>
        <v>66</v>
      </c>
      <c r="H121" s="16">
        <v>66</v>
      </c>
      <c r="I121" s="19">
        <v>66</v>
      </c>
      <c r="J121" s="17">
        <f t="shared" si="13"/>
        <v>102</v>
      </c>
      <c r="K121" s="19">
        <f t="shared" si="14"/>
        <v>102</v>
      </c>
      <c r="L121" s="17" t="str">
        <f t="shared" si="15"/>
        <v>1100110</v>
      </c>
      <c r="M121" s="137" t="str">
        <f t="shared" si="16"/>
        <v>1100110</v>
      </c>
      <c r="N121" s="144" t="str">
        <f t="shared" si="17"/>
        <v>0x0</v>
      </c>
      <c r="O121" s="99" t="s">
        <v>100</v>
      </c>
      <c r="P121" s="97" t="s">
        <v>108</v>
      </c>
      <c r="Q121" s="88"/>
      <c r="R121" s="88"/>
      <c r="S121" s="88"/>
      <c r="T121" s="88"/>
      <c r="U121" s="88"/>
      <c r="V121" s="88"/>
      <c r="W121" s="88"/>
      <c r="X121" s="88"/>
      <c r="Y121" s="89"/>
    </row>
    <row r="122" spans="1:25" x14ac:dyDescent="0.25">
      <c r="A122" s="132"/>
      <c r="B122" s="16">
        <v>80</v>
      </c>
      <c r="C122" s="17">
        <v>66</v>
      </c>
      <c r="D122" s="17">
        <f t="shared" si="9"/>
        <v>128</v>
      </c>
      <c r="E122" s="19" t="str">
        <f t="shared" si="10"/>
        <v>W</v>
      </c>
      <c r="F122" s="19" t="str">
        <f t="shared" si="11"/>
        <v>0</v>
      </c>
      <c r="G122" s="20">
        <f t="shared" si="12"/>
        <v>66</v>
      </c>
      <c r="H122" s="16">
        <v>66</v>
      </c>
      <c r="I122" s="19">
        <v>66</v>
      </c>
      <c r="J122" s="17">
        <f t="shared" si="13"/>
        <v>102</v>
      </c>
      <c r="K122" s="19">
        <f t="shared" si="14"/>
        <v>102</v>
      </c>
      <c r="L122" s="17" t="str">
        <f t="shared" si="15"/>
        <v>1100110</v>
      </c>
      <c r="M122" s="137" t="str">
        <f t="shared" si="16"/>
        <v>1100110</v>
      </c>
      <c r="N122" s="144" t="str">
        <f t="shared" si="17"/>
        <v>0x0</v>
      </c>
      <c r="O122" s="99" t="s">
        <v>100</v>
      </c>
      <c r="P122" s="97" t="s">
        <v>108</v>
      </c>
      <c r="Q122" s="88"/>
      <c r="R122" s="88"/>
      <c r="S122" s="88"/>
      <c r="T122" s="88"/>
      <c r="U122" s="88"/>
      <c r="V122" s="88"/>
      <c r="W122" s="88"/>
      <c r="X122" s="88"/>
      <c r="Y122" s="89"/>
    </row>
    <row r="123" spans="1:25" x14ac:dyDescent="0.25">
      <c r="A123" s="132"/>
      <c r="B123" s="16">
        <v>80</v>
      </c>
      <c r="C123" s="17">
        <v>66</v>
      </c>
      <c r="D123" s="17">
        <f t="shared" si="9"/>
        <v>128</v>
      </c>
      <c r="E123" s="19" t="str">
        <f t="shared" si="10"/>
        <v>W</v>
      </c>
      <c r="F123" s="19" t="str">
        <f t="shared" si="11"/>
        <v>0</v>
      </c>
      <c r="G123" s="20">
        <f t="shared" si="12"/>
        <v>66</v>
      </c>
      <c r="H123" s="16">
        <v>66</v>
      </c>
      <c r="I123" s="19">
        <v>66</v>
      </c>
      <c r="J123" s="17">
        <f t="shared" si="13"/>
        <v>102</v>
      </c>
      <c r="K123" s="19">
        <f t="shared" si="14"/>
        <v>102</v>
      </c>
      <c r="L123" s="17" t="str">
        <f t="shared" si="15"/>
        <v>1100110</v>
      </c>
      <c r="M123" s="137" t="str">
        <f t="shared" si="16"/>
        <v>1100110</v>
      </c>
      <c r="N123" s="144" t="str">
        <f t="shared" si="17"/>
        <v>0x0</v>
      </c>
      <c r="O123" s="99" t="s">
        <v>100</v>
      </c>
      <c r="P123" s="97" t="s">
        <v>108</v>
      </c>
      <c r="Q123" s="88"/>
      <c r="R123" s="88"/>
      <c r="S123" s="88"/>
      <c r="T123" s="88"/>
      <c r="U123" s="88"/>
      <c r="V123" s="88"/>
      <c r="W123" s="88"/>
      <c r="X123" s="88"/>
      <c r="Y123" s="89"/>
    </row>
    <row r="124" spans="1:25" x14ac:dyDescent="0.25">
      <c r="A124" s="132"/>
      <c r="B124" s="16">
        <v>80</v>
      </c>
      <c r="C124" s="17">
        <v>66</v>
      </c>
      <c r="D124" s="17">
        <f t="shared" si="9"/>
        <v>128</v>
      </c>
      <c r="E124" s="19" t="str">
        <f t="shared" si="10"/>
        <v>W</v>
      </c>
      <c r="F124" s="19" t="str">
        <f t="shared" si="11"/>
        <v>0</v>
      </c>
      <c r="G124" s="20">
        <f t="shared" si="12"/>
        <v>66</v>
      </c>
      <c r="H124" s="16">
        <v>66</v>
      </c>
      <c r="I124" s="19">
        <v>66</v>
      </c>
      <c r="J124" s="17">
        <f t="shared" si="13"/>
        <v>102</v>
      </c>
      <c r="K124" s="19">
        <f t="shared" si="14"/>
        <v>102</v>
      </c>
      <c r="L124" s="17" t="str">
        <f t="shared" si="15"/>
        <v>1100110</v>
      </c>
      <c r="M124" s="137" t="str">
        <f t="shared" si="16"/>
        <v>1100110</v>
      </c>
      <c r="N124" s="144" t="str">
        <f t="shared" si="17"/>
        <v>0x0</v>
      </c>
      <c r="O124" s="99" t="s">
        <v>100</v>
      </c>
      <c r="P124" s="97" t="s">
        <v>108</v>
      </c>
      <c r="Q124" s="88"/>
      <c r="R124" s="88"/>
      <c r="S124" s="88"/>
      <c r="T124" s="88"/>
      <c r="U124" s="88"/>
      <c r="V124" s="88"/>
      <c r="W124" s="88"/>
      <c r="X124" s="88"/>
      <c r="Y124" s="89"/>
    </row>
    <row r="125" spans="1:25" x14ac:dyDescent="0.25">
      <c r="A125" s="132"/>
      <c r="B125" s="16">
        <v>80</v>
      </c>
      <c r="C125" s="17">
        <v>66</v>
      </c>
      <c r="D125" s="17">
        <f t="shared" si="9"/>
        <v>128</v>
      </c>
      <c r="E125" s="19" t="str">
        <f t="shared" si="10"/>
        <v>W</v>
      </c>
      <c r="F125" s="19" t="str">
        <f t="shared" si="11"/>
        <v>0</v>
      </c>
      <c r="G125" s="20">
        <f t="shared" si="12"/>
        <v>66</v>
      </c>
      <c r="H125" s="16">
        <v>66</v>
      </c>
      <c r="I125" s="19">
        <v>66</v>
      </c>
      <c r="J125" s="17">
        <f t="shared" si="13"/>
        <v>102</v>
      </c>
      <c r="K125" s="19">
        <f t="shared" si="14"/>
        <v>102</v>
      </c>
      <c r="L125" s="17" t="str">
        <f t="shared" si="15"/>
        <v>1100110</v>
      </c>
      <c r="M125" s="137" t="str">
        <f t="shared" si="16"/>
        <v>1100110</v>
      </c>
      <c r="N125" s="144" t="str">
        <f t="shared" si="17"/>
        <v>0x0</v>
      </c>
      <c r="O125" s="99" t="s">
        <v>100</v>
      </c>
      <c r="P125" s="97" t="s">
        <v>108</v>
      </c>
      <c r="Q125" s="88"/>
      <c r="R125" s="88"/>
      <c r="S125" s="88"/>
      <c r="T125" s="88"/>
      <c r="U125" s="88"/>
      <c r="V125" s="88"/>
      <c r="W125" s="88"/>
      <c r="X125" s="88"/>
      <c r="Y125" s="89"/>
    </row>
    <row r="126" spans="1:25" x14ac:dyDescent="0.25">
      <c r="A126" s="132"/>
      <c r="B126" s="16">
        <v>80</v>
      </c>
      <c r="C126" s="17">
        <v>66</v>
      </c>
      <c r="D126" s="17">
        <f t="shared" si="9"/>
        <v>128</v>
      </c>
      <c r="E126" s="19" t="str">
        <f t="shared" si="10"/>
        <v>W</v>
      </c>
      <c r="F126" s="19" t="str">
        <f t="shared" si="11"/>
        <v>0</v>
      </c>
      <c r="G126" s="20">
        <f t="shared" si="12"/>
        <v>66</v>
      </c>
      <c r="H126" s="16">
        <v>66</v>
      </c>
      <c r="I126" s="19">
        <v>66</v>
      </c>
      <c r="J126" s="17">
        <f t="shared" si="13"/>
        <v>102</v>
      </c>
      <c r="K126" s="19">
        <f t="shared" si="14"/>
        <v>102</v>
      </c>
      <c r="L126" s="17" t="str">
        <f t="shared" si="15"/>
        <v>1100110</v>
      </c>
      <c r="M126" s="137" t="str">
        <f t="shared" si="16"/>
        <v>1100110</v>
      </c>
      <c r="N126" s="144" t="str">
        <f t="shared" si="17"/>
        <v>0x0</v>
      </c>
      <c r="O126" s="99" t="s">
        <v>100</v>
      </c>
      <c r="P126" s="97" t="s">
        <v>108</v>
      </c>
      <c r="Q126" s="88"/>
      <c r="R126" s="88"/>
      <c r="S126" s="88"/>
      <c r="T126" s="88"/>
      <c r="U126" s="88"/>
      <c r="V126" s="88"/>
      <c r="W126" s="88"/>
      <c r="X126" s="88"/>
      <c r="Y126" s="89"/>
    </row>
    <row r="127" spans="1:25" x14ac:dyDescent="0.25">
      <c r="A127" s="132"/>
      <c r="B127" s="16">
        <v>80</v>
      </c>
      <c r="C127" s="17">
        <v>66</v>
      </c>
      <c r="D127" s="17">
        <f t="shared" si="9"/>
        <v>128</v>
      </c>
      <c r="E127" s="19" t="str">
        <f t="shared" si="10"/>
        <v>W</v>
      </c>
      <c r="F127" s="19" t="str">
        <f t="shared" si="11"/>
        <v>0</v>
      </c>
      <c r="G127" s="20">
        <f t="shared" si="12"/>
        <v>66</v>
      </c>
      <c r="H127" s="16">
        <v>66</v>
      </c>
      <c r="I127" s="19">
        <v>66</v>
      </c>
      <c r="J127" s="17">
        <f t="shared" si="13"/>
        <v>102</v>
      </c>
      <c r="K127" s="19">
        <f t="shared" si="14"/>
        <v>102</v>
      </c>
      <c r="L127" s="17" t="str">
        <f t="shared" si="15"/>
        <v>1100110</v>
      </c>
      <c r="M127" s="137" t="str">
        <f t="shared" si="16"/>
        <v>1100110</v>
      </c>
      <c r="N127" s="144" t="str">
        <f t="shared" si="17"/>
        <v>0x0</v>
      </c>
      <c r="O127" s="99" t="s">
        <v>100</v>
      </c>
      <c r="P127" s="97" t="s">
        <v>108</v>
      </c>
      <c r="Q127" s="88"/>
      <c r="R127" s="88"/>
      <c r="S127" s="88"/>
      <c r="T127" s="88"/>
      <c r="U127" s="88"/>
      <c r="V127" s="88"/>
      <c r="W127" s="88"/>
      <c r="X127" s="88"/>
      <c r="Y127" s="89"/>
    </row>
    <row r="128" spans="1:25" x14ac:dyDescent="0.25">
      <c r="A128" s="132"/>
      <c r="B128" s="16">
        <v>80</v>
      </c>
      <c r="C128" s="17">
        <v>66</v>
      </c>
      <c r="D128" s="17">
        <f t="shared" si="9"/>
        <v>128</v>
      </c>
      <c r="E128" s="19" t="str">
        <f t="shared" si="10"/>
        <v>W</v>
      </c>
      <c r="F128" s="19" t="str">
        <f t="shared" si="11"/>
        <v>0</v>
      </c>
      <c r="G128" s="20">
        <f t="shared" si="12"/>
        <v>66</v>
      </c>
      <c r="H128" s="16">
        <v>66</v>
      </c>
      <c r="I128" s="19">
        <v>66</v>
      </c>
      <c r="J128" s="17">
        <f t="shared" si="13"/>
        <v>102</v>
      </c>
      <c r="K128" s="19">
        <f t="shared" si="14"/>
        <v>102</v>
      </c>
      <c r="L128" s="17" t="str">
        <f t="shared" si="15"/>
        <v>1100110</v>
      </c>
      <c r="M128" s="137" t="str">
        <f t="shared" si="16"/>
        <v>1100110</v>
      </c>
      <c r="N128" s="144" t="str">
        <f t="shared" si="17"/>
        <v>0x0</v>
      </c>
      <c r="O128" s="99" t="s">
        <v>100</v>
      </c>
      <c r="P128" s="97" t="s">
        <v>108</v>
      </c>
      <c r="Q128" s="88"/>
      <c r="R128" s="88"/>
      <c r="S128" s="88"/>
      <c r="T128" s="88"/>
      <c r="U128" s="88"/>
      <c r="V128" s="88"/>
      <c r="W128" s="88"/>
      <c r="X128" s="88"/>
      <c r="Y128" s="89"/>
    </row>
    <row r="129" spans="1:25" x14ac:dyDescent="0.25">
      <c r="A129" s="132"/>
      <c r="B129" s="16">
        <v>80</v>
      </c>
      <c r="C129" s="17">
        <v>66</v>
      </c>
      <c r="D129" s="17">
        <f t="shared" si="9"/>
        <v>128</v>
      </c>
      <c r="E129" s="19" t="str">
        <f t="shared" si="10"/>
        <v>W</v>
      </c>
      <c r="F129" s="19" t="str">
        <f t="shared" si="11"/>
        <v>0</v>
      </c>
      <c r="G129" s="20">
        <f t="shared" si="12"/>
        <v>66</v>
      </c>
      <c r="H129" s="16">
        <v>66</v>
      </c>
      <c r="I129" s="19">
        <v>66</v>
      </c>
      <c r="J129" s="17">
        <f t="shared" si="13"/>
        <v>102</v>
      </c>
      <c r="K129" s="19">
        <f t="shared" si="14"/>
        <v>102</v>
      </c>
      <c r="L129" s="17" t="str">
        <f t="shared" si="15"/>
        <v>1100110</v>
      </c>
      <c r="M129" s="137" t="str">
        <f t="shared" si="16"/>
        <v>1100110</v>
      </c>
      <c r="N129" s="144" t="str">
        <f t="shared" si="17"/>
        <v>0x0</v>
      </c>
      <c r="O129" s="99" t="s">
        <v>100</v>
      </c>
      <c r="P129" s="97" t="s">
        <v>108</v>
      </c>
      <c r="Q129" s="88"/>
      <c r="R129" s="88"/>
      <c r="S129" s="88"/>
      <c r="T129" s="88"/>
      <c r="U129" s="88"/>
      <c r="V129" s="88"/>
      <c r="W129" s="88"/>
      <c r="X129" s="88"/>
      <c r="Y129" s="89"/>
    </row>
    <row r="130" spans="1:25" x14ac:dyDescent="0.25">
      <c r="A130" s="132"/>
      <c r="B130" s="16">
        <v>80</v>
      </c>
      <c r="C130" s="17">
        <v>66</v>
      </c>
      <c r="D130" s="17">
        <f t="shared" si="9"/>
        <v>128</v>
      </c>
      <c r="E130" s="19" t="str">
        <f t="shared" si="10"/>
        <v>W</v>
      </c>
      <c r="F130" s="19" t="str">
        <f t="shared" si="11"/>
        <v>0</v>
      </c>
      <c r="G130" s="20">
        <f t="shared" si="12"/>
        <v>66</v>
      </c>
      <c r="H130" s="16">
        <v>66</v>
      </c>
      <c r="I130" s="19">
        <v>66</v>
      </c>
      <c r="J130" s="17">
        <f t="shared" si="13"/>
        <v>102</v>
      </c>
      <c r="K130" s="19">
        <f t="shared" si="14"/>
        <v>102</v>
      </c>
      <c r="L130" s="17" t="str">
        <f t="shared" si="15"/>
        <v>1100110</v>
      </c>
      <c r="M130" s="137" t="str">
        <f t="shared" si="16"/>
        <v>1100110</v>
      </c>
      <c r="N130" s="144" t="str">
        <f t="shared" si="17"/>
        <v>0x0</v>
      </c>
      <c r="O130" s="99" t="s">
        <v>100</v>
      </c>
      <c r="P130" s="97" t="s">
        <v>108</v>
      </c>
      <c r="Q130" s="88"/>
      <c r="R130" s="88"/>
      <c r="S130" s="88"/>
      <c r="T130" s="88"/>
      <c r="U130" s="88"/>
      <c r="V130" s="88"/>
      <c r="W130" s="88"/>
      <c r="X130" s="88"/>
      <c r="Y130" s="89"/>
    </row>
    <row r="131" spans="1:25" x14ac:dyDescent="0.25">
      <c r="A131" s="132"/>
      <c r="B131" s="16">
        <v>80</v>
      </c>
      <c r="C131" s="17">
        <v>66</v>
      </c>
      <c r="D131" s="17">
        <f t="shared" si="9"/>
        <v>128</v>
      </c>
      <c r="E131" s="19" t="str">
        <f t="shared" si="10"/>
        <v>W</v>
      </c>
      <c r="F131" s="19" t="str">
        <f t="shared" si="11"/>
        <v>0</v>
      </c>
      <c r="G131" s="20">
        <f t="shared" si="12"/>
        <v>66</v>
      </c>
      <c r="H131" s="16">
        <v>66</v>
      </c>
      <c r="I131" s="19">
        <v>66</v>
      </c>
      <c r="J131" s="17">
        <f t="shared" si="13"/>
        <v>102</v>
      </c>
      <c r="K131" s="19">
        <f t="shared" si="14"/>
        <v>102</v>
      </c>
      <c r="L131" s="17" t="str">
        <f t="shared" si="15"/>
        <v>1100110</v>
      </c>
      <c r="M131" s="137" t="str">
        <f t="shared" si="16"/>
        <v>1100110</v>
      </c>
      <c r="N131" s="144" t="str">
        <f t="shared" si="17"/>
        <v>0x0</v>
      </c>
      <c r="O131" s="99" t="s">
        <v>100</v>
      </c>
      <c r="P131" s="97" t="s">
        <v>108</v>
      </c>
      <c r="Q131" s="88"/>
      <c r="R131" s="88"/>
      <c r="S131" s="88"/>
      <c r="T131" s="88"/>
      <c r="U131" s="88"/>
      <c r="V131" s="88"/>
      <c r="W131" s="88"/>
      <c r="X131" s="88"/>
      <c r="Y131" s="89"/>
    </row>
    <row r="132" spans="1:25" x14ac:dyDescent="0.25">
      <c r="A132" s="132"/>
      <c r="B132" s="16">
        <v>80</v>
      </c>
      <c r="C132" s="17">
        <v>66</v>
      </c>
      <c r="D132" s="17">
        <f t="shared" ref="D132:D195" si="18">HEX2DEC(B132)</f>
        <v>128</v>
      </c>
      <c r="E132" s="19" t="str">
        <f t="shared" ref="E132:E195" si="19">IF(D132&gt;=128,"W","R")</f>
        <v>W</v>
      </c>
      <c r="F132" s="19" t="str">
        <f t="shared" ref="F132:F195" si="20">DEC2HEX(IF(D132&gt;=128,D132-128,D132))</f>
        <v>0</v>
      </c>
      <c r="G132" s="20">
        <f t="shared" ref="G132:G195" si="21">C132</f>
        <v>66</v>
      </c>
      <c r="H132" s="16">
        <v>66</v>
      </c>
      <c r="I132" s="19">
        <v>66</v>
      </c>
      <c r="J132" s="17">
        <f t="shared" ref="J132:J195" si="22">HEX2DEC(H132)</f>
        <v>102</v>
      </c>
      <c r="K132" s="19">
        <f t="shared" ref="K132:K195" si="23">HEX2DEC(I132)</f>
        <v>102</v>
      </c>
      <c r="L132" s="17" t="str">
        <f t="shared" ref="L132:L195" si="24">HEX2BIN((H132))</f>
        <v>1100110</v>
      </c>
      <c r="M132" s="137" t="str">
        <f t="shared" ref="M132:M195" si="25">HEX2BIN((I132))</f>
        <v>1100110</v>
      </c>
      <c r="N132" s="144" t="str">
        <f t="shared" ref="N132:N195" si="26">_xlfn.TEXTJOIN("",,"0x",F132)</f>
        <v>0x0</v>
      </c>
      <c r="O132" s="99" t="s">
        <v>100</v>
      </c>
      <c r="P132" s="97" t="s">
        <v>108</v>
      </c>
      <c r="Q132" s="88"/>
      <c r="R132" s="88"/>
      <c r="S132" s="88"/>
      <c r="T132" s="88"/>
      <c r="U132" s="88"/>
      <c r="V132" s="88"/>
      <c r="W132" s="88"/>
      <c r="X132" s="88"/>
      <c r="Y132" s="89"/>
    </row>
    <row r="133" spans="1:25" x14ac:dyDescent="0.25">
      <c r="A133" s="132"/>
      <c r="B133" s="16">
        <v>80</v>
      </c>
      <c r="C133" s="17">
        <v>66</v>
      </c>
      <c r="D133" s="17">
        <f t="shared" si="18"/>
        <v>128</v>
      </c>
      <c r="E133" s="19" t="str">
        <f t="shared" si="19"/>
        <v>W</v>
      </c>
      <c r="F133" s="19" t="str">
        <f t="shared" si="20"/>
        <v>0</v>
      </c>
      <c r="G133" s="20">
        <f t="shared" si="21"/>
        <v>66</v>
      </c>
      <c r="H133" s="16">
        <v>66</v>
      </c>
      <c r="I133" s="19">
        <v>66</v>
      </c>
      <c r="J133" s="17">
        <f t="shared" si="22"/>
        <v>102</v>
      </c>
      <c r="K133" s="19">
        <f t="shared" si="23"/>
        <v>102</v>
      </c>
      <c r="L133" s="17" t="str">
        <f t="shared" si="24"/>
        <v>1100110</v>
      </c>
      <c r="M133" s="137" t="str">
        <f t="shared" si="25"/>
        <v>1100110</v>
      </c>
      <c r="N133" s="144" t="str">
        <f t="shared" si="26"/>
        <v>0x0</v>
      </c>
      <c r="O133" s="99" t="s">
        <v>100</v>
      </c>
      <c r="P133" s="97" t="s">
        <v>108</v>
      </c>
      <c r="Q133" s="88"/>
      <c r="R133" s="88"/>
      <c r="S133" s="88"/>
      <c r="T133" s="88"/>
      <c r="U133" s="88"/>
      <c r="V133" s="88"/>
      <c r="W133" s="88"/>
      <c r="X133" s="88"/>
      <c r="Y133" s="89"/>
    </row>
    <row r="134" spans="1:25" x14ac:dyDescent="0.25">
      <c r="A134" s="132"/>
      <c r="B134" s="16">
        <v>80</v>
      </c>
      <c r="C134" s="17">
        <v>66</v>
      </c>
      <c r="D134" s="17">
        <f t="shared" si="18"/>
        <v>128</v>
      </c>
      <c r="E134" s="19" t="str">
        <f t="shared" si="19"/>
        <v>W</v>
      </c>
      <c r="F134" s="19" t="str">
        <f t="shared" si="20"/>
        <v>0</v>
      </c>
      <c r="G134" s="20">
        <f t="shared" si="21"/>
        <v>66</v>
      </c>
      <c r="H134" s="16">
        <v>66</v>
      </c>
      <c r="I134" s="19">
        <v>66</v>
      </c>
      <c r="J134" s="17">
        <f t="shared" si="22"/>
        <v>102</v>
      </c>
      <c r="K134" s="19">
        <f t="shared" si="23"/>
        <v>102</v>
      </c>
      <c r="L134" s="17" t="str">
        <f t="shared" si="24"/>
        <v>1100110</v>
      </c>
      <c r="M134" s="137" t="str">
        <f t="shared" si="25"/>
        <v>1100110</v>
      </c>
      <c r="N134" s="144" t="str">
        <f t="shared" si="26"/>
        <v>0x0</v>
      </c>
      <c r="O134" s="99" t="s">
        <v>100</v>
      </c>
      <c r="P134" s="97" t="s">
        <v>108</v>
      </c>
      <c r="Q134" s="88"/>
      <c r="R134" s="88"/>
      <c r="S134" s="88"/>
      <c r="T134" s="88"/>
      <c r="U134" s="88"/>
      <c r="V134" s="88"/>
      <c r="W134" s="88"/>
      <c r="X134" s="88"/>
      <c r="Y134" s="89"/>
    </row>
    <row r="135" spans="1:25" x14ac:dyDescent="0.25">
      <c r="A135" s="132"/>
      <c r="B135" s="16">
        <v>80</v>
      </c>
      <c r="C135" s="17">
        <v>66</v>
      </c>
      <c r="D135" s="17">
        <f t="shared" si="18"/>
        <v>128</v>
      </c>
      <c r="E135" s="19" t="str">
        <f t="shared" si="19"/>
        <v>W</v>
      </c>
      <c r="F135" s="19" t="str">
        <f t="shared" si="20"/>
        <v>0</v>
      </c>
      <c r="G135" s="20">
        <f t="shared" si="21"/>
        <v>66</v>
      </c>
      <c r="H135" s="16">
        <v>66</v>
      </c>
      <c r="I135" s="19">
        <v>66</v>
      </c>
      <c r="J135" s="17">
        <f t="shared" si="22"/>
        <v>102</v>
      </c>
      <c r="K135" s="19">
        <f t="shared" si="23"/>
        <v>102</v>
      </c>
      <c r="L135" s="17" t="str">
        <f t="shared" si="24"/>
        <v>1100110</v>
      </c>
      <c r="M135" s="137" t="str">
        <f t="shared" si="25"/>
        <v>1100110</v>
      </c>
      <c r="N135" s="144" t="str">
        <f t="shared" si="26"/>
        <v>0x0</v>
      </c>
      <c r="O135" s="99" t="s">
        <v>100</v>
      </c>
      <c r="P135" s="97" t="s">
        <v>108</v>
      </c>
      <c r="Q135" s="88"/>
      <c r="R135" s="88"/>
      <c r="S135" s="88"/>
      <c r="T135" s="88"/>
      <c r="U135" s="88"/>
      <c r="V135" s="88"/>
      <c r="W135" s="88"/>
      <c r="X135" s="88"/>
      <c r="Y135" s="89"/>
    </row>
    <row r="136" spans="1:25" x14ac:dyDescent="0.25">
      <c r="A136" s="132"/>
      <c r="B136" s="16">
        <v>80</v>
      </c>
      <c r="C136" s="17">
        <v>66</v>
      </c>
      <c r="D136" s="17">
        <f t="shared" si="18"/>
        <v>128</v>
      </c>
      <c r="E136" s="19" t="str">
        <f t="shared" si="19"/>
        <v>W</v>
      </c>
      <c r="F136" s="19" t="str">
        <f t="shared" si="20"/>
        <v>0</v>
      </c>
      <c r="G136" s="20">
        <f t="shared" si="21"/>
        <v>66</v>
      </c>
      <c r="H136" s="16">
        <v>66</v>
      </c>
      <c r="I136" s="19">
        <v>66</v>
      </c>
      <c r="J136" s="17">
        <f t="shared" si="22"/>
        <v>102</v>
      </c>
      <c r="K136" s="19">
        <f t="shared" si="23"/>
        <v>102</v>
      </c>
      <c r="L136" s="17" t="str">
        <f t="shared" si="24"/>
        <v>1100110</v>
      </c>
      <c r="M136" s="137" t="str">
        <f t="shared" si="25"/>
        <v>1100110</v>
      </c>
      <c r="N136" s="144" t="str">
        <f t="shared" si="26"/>
        <v>0x0</v>
      </c>
      <c r="O136" s="99" t="s">
        <v>100</v>
      </c>
      <c r="P136" s="97" t="s">
        <v>108</v>
      </c>
      <c r="Q136" s="88"/>
      <c r="R136" s="88"/>
      <c r="S136" s="88"/>
      <c r="T136" s="88"/>
      <c r="U136" s="88"/>
      <c r="V136" s="88"/>
      <c r="W136" s="88"/>
      <c r="X136" s="88"/>
      <c r="Y136" s="89"/>
    </row>
    <row r="137" spans="1:25" x14ac:dyDescent="0.25">
      <c r="A137" s="132"/>
      <c r="B137" s="16">
        <v>80</v>
      </c>
      <c r="C137" s="17">
        <v>66</v>
      </c>
      <c r="D137" s="17">
        <f t="shared" si="18"/>
        <v>128</v>
      </c>
      <c r="E137" s="19" t="str">
        <f t="shared" si="19"/>
        <v>W</v>
      </c>
      <c r="F137" s="19" t="str">
        <f t="shared" si="20"/>
        <v>0</v>
      </c>
      <c r="G137" s="20">
        <f t="shared" si="21"/>
        <v>66</v>
      </c>
      <c r="H137" s="16">
        <v>66</v>
      </c>
      <c r="I137" s="19">
        <v>66</v>
      </c>
      <c r="J137" s="17">
        <f t="shared" si="22"/>
        <v>102</v>
      </c>
      <c r="K137" s="19">
        <f t="shared" si="23"/>
        <v>102</v>
      </c>
      <c r="L137" s="17" t="str">
        <f t="shared" si="24"/>
        <v>1100110</v>
      </c>
      <c r="M137" s="137" t="str">
        <f t="shared" si="25"/>
        <v>1100110</v>
      </c>
      <c r="N137" s="144" t="str">
        <f t="shared" si="26"/>
        <v>0x0</v>
      </c>
      <c r="O137" s="99" t="s">
        <v>100</v>
      </c>
      <c r="P137" s="97" t="s">
        <v>108</v>
      </c>
      <c r="Q137" s="88"/>
      <c r="R137" s="88"/>
      <c r="S137" s="88"/>
      <c r="T137" s="88"/>
      <c r="U137" s="88"/>
      <c r="V137" s="88"/>
      <c r="W137" s="88"/>
      <c r="X137" s="88"/>
      <c r="Y137" s="89"/>
    </row>
    <row r="138" spans="1:25" x14ac:dyDescent="0.25">
      <c r="A138" s="132"/>
      <c r="B138" s="16">
        <v>80</v>
      </c>
      <c r="C138" s="17">
        <v>66</v>
      </c>
      <c r="D138" s="17">
        <f t="shared" si="18"/>
        <v>128</v>
      </c>
      <c r="E138" s="19" t="str">
        <f t="shared" si="19"/>
        <v>W</v>
      </c>
      <c r="F138" s="19" t="str">
        <f t="shared" si="20"/>
        <v>0</v>
      </c>
      <c r="G138" s="20">
        <f t="shared" si="21"/>
        <v>66</v>
      </c>
      <c r="H138" s="16">
        <v>66</v>
      </c>
      <c r="I138" s="19">
        <v>66</v>
      </c>
      <c r="J138" s="17">
        <f t="shared" si="22"/>
        <v>102</v>
      </c>
      <c r="K138" s="19">
        <f t="shared" si="23"/>
        <v>102</v>
      </c>
      <c r="L138" s="17" t="str">
        <f t="shared" si="24"/>
        <v>1100110</v>
      </c>
      <c r="M138" s="137" t="str">
        <f t="shared" si="25"/>
        <v>1100110</v>
      </c>
      <c r="N138" s="144" t="str">
        <f t="shared" si="26"/>
        <v>0x0</v>
      </c>
      <c r="O138" s="99" t="s">
        <v>100</v>
      </c>
      <c r="P138" s="97" t="s">
        <v>108</v>
      </c>
      <c r="Q138" s="88"/>
      <c r="R138" s="88"/>
      <c r="S138" s="88"/>
      <c r="T138" s="88"/>
      <c r="U138" s="88"/>
      <c r="V138" s="88"/>
      <c r="W138" s="88"/>
      <c r="X138" s="88"/>
      <c r="Y138" s="89"/>
    </row>
    <row r="139" spans="1:25" x14ac:dyDescent="0.25">
      <c r="A139" s="132"/>
      <c r="B139" s="16">
        <v>80</v>
      </c>
      <c r="C139" s="17">
        <v>66</v>
      </c>
      <c r="D139" s="17">
        <f t="shared" si="18"/>
        <v>128</v>
      </c>
      <c r="E139" s="19" t="str">
        <f t="shared" si="19"/>
        <v>W</v>
      </c>
      <c r="F139" s="19" t="str">
        <f t="shared" si="20"/>
        <v>0</v>
      </c>
      <c r="G139" s="20">
        <f t="shared" si="21"/>
        <v>66</v>
      </c>
      <c r="H139" s="16">
        <v>66</v>
      </c>
      <c r="I139" s="19">
        <v>66</v>
      </c>
      <c r="J139" s="17">
        <f t="shared" si="22"/>
        <v>102</v>
      </c>
      <c r="K139" s="19">
        <f t="shared" si="23"/>
        <v>102</v>
      </c>
      <c r="L139" s="17" t="str">
        <f t="shared" si="24"/>
        <v>1100110</v>
      </c>
      <c r="M139" s="137" t="str">
        <f t="shared" si="25"/>
        <v>1100110</v>
      </c>
      <c r="N139" s="144" t="str">
        <f t="shared" si="26"/>
        <v>0x0</v>
      </c>
      <c r="O139" s="99" t="s">
        <v>100</v>
      </c>
      <c r="P139" s="97" t="s">
        <v>108</v>
      </c>
      <c r="Q139" s="88"/>
      <c r="R139" s="88"/>
      <c r="S139" s="88"/>
      <c r="T139" s="88"/>
      <c r="U139" s="88"/>
      <c r="V139" s="88"/>
      <c r="W139" s="88"/>
      <c r="X139" s="88"/>
      <c r="Y139" s="89"/>
    </row>
    <row r="140" spans="1:25" x14ac:dyDescent="0.25">
      <c r="A140" s="132"/>
      <c r="B140" s="16">
        <v>80</v>
      </c>
      <c r="C140" s="17">
        <v>66</v>
      </c>
      <c r="D140" s="17">
        <f t="shared" si="18"/>
        <v>128</v>
      </c>
      <c r="E140" s="19" t="str">
        <f t="shared" si="19"/>
        <v>W</v>
      </c>
      <c r="F140" s="19" t="str">
        <f t="shared" si="20"/>
        <v>0</v>
      </c>
      <c r="G140" s="20">
        <f t="shared" si="21"/>
        <v>66</v>
      </c>
      <c r="H140" s="16">
        <v>66</v>
      </c>
      <c r="I140" s="19">
        <v>66</v>
      </c>
      <c r="J140" s="17">
        <f t="shared" si="22"/>
        <v>102</v>
      </c>
      <c r="K140" s="19">
        <f t="shared" si="23"/>
        <v>102</v>
      </c>
      <c r="L140" s="17" t="str">
        <f t="shared" si="24"/>
        <v>1100110</v>
      </c>
      <c r="M140" s="137" t="str">
        <f t="shared" si="25"/>
        <v>1100110</v>
      </c>
      <c r="N140" s="144" t="str">
        <f t="shared" si="26"/>
        <v>0x0</v>
      </c>
      <c r="O140" s="99" t="s">
        <v>100</v>
      </c>
      <c r="P140" s="97" t="s">
        <v>108</v>
      </c>
      <c r="Q140" s="88"/>
      <c r="R140" s="88"/>
      <c r="S140" s="88"/>
      <c r="T140" s="88"/>
      <c r="U140" s="88"/>
      <c r="V140" s="88"/>
      <c r="W140" s="88"/>
      <c r="X140" s="88"/>
      <c r="Y140" s="89"/>
    </row>
    <row r="141" spans="1:25" x14ac:dyDescent="0.25">
      <c r="A141" s="132"/>
      <c r="B141" s="16">
        <v>80</v>
      </c>
      <c r="C141" s="17">
        <v>66</v>
      </c>
      <c r="D141" s="17">
        <f t="shared" si="18"/>
        <v>128</v>
      </c>
      <c r="E141" s="19" t="str">
        <f t="shared" si="19"/>
        <v>W</v>
      </c>
      <c r="F141" s="19" t="str">
        <f t="shared" si="20"/>
        <v>0</v>
      </c>
      <c r="G141" s="20">
        <f t="shared" si="21"/>
        <v>66</v>
      </c>
      <c r="H141" s="16">
        <v>66</v>
      </c>
      <c r="I141" s="19">
        <v>66</v>
      </c>
      <c r="J141" s="17">
        <f t="shared" si="22"/>
        <v>102</v>
      </c>
      <c r="K141" s="19">
        <f t="shared" si="23"/>
        <v>102</v>
      </c>
      <c r="L141" s="17" t="str">
        <f t="shared" si="24"/>
        <v>1100110</v>
      </c>
      <c r="M141" s="137" t="str">
        <f t="shared" si="25"/>
        <v>1100110</v>
      </c>
      <c r="N141" s="144" t="str">
        <f t="shared" si="26"/>
        <v>0x0</v>
      </c>
      <c r="O141" s="99" t="s">
        <v>100</v>
      </c>
      <c r="P141" s="97" t="s">
        <v>108</v>
      </c>
      <c r="Q141" s="88"/>
      <c r="R141" s="88"/>
      <c r="S141" s="88"/>
      <c r="T141" s="88"/>
      <c r="U141" s="88"/>
      <c r="V141" s="88"/>
      <c r="W141" s="88"/>
      <c r="X141" s="88"/>
      <c r="Y141" s="89"/>
    </row>
    <row r="142" spans="1:25" x14ac:dyDescent="0.25">
      <c r="A142" s="132"/>
      <c r="B142" s="16">
        <v>80</v>
      </c>
      <c r="C142" s="17">
        <v>66</v>
      </c>
      <c r="D142" s="17">
        <f t="shared" si="18"/>
        <v>128</v>
      </c>
      <c r="E142" s="19" t="str">
        <f t="shared" si="19"/>
        <v>W</v>
      </c>
      <c r="F142" s="19" t="str">
        <f t="shared" si="20"/>
        <v>0</v>
      </c>
      <c r="G142" s="20">
        <f t="shared" si="21"/>
        <v>66</v>
      </c>
      <c r="H142" s="16">
        <v>66</v>
      </c>
      <c r="I142" s="19">
        <v>66</v>
      </c>
      <c r="J142" s="17">
        <f t="shared" si="22"/>
        <v>102</v>
      </c>
      <c r="K142" s="19">
        <f t="shared" si="23"/>
        <v>102</v>
      </c>
      <c r="L142" s="17" t="str">
        <f t="shared" si="24"/>
        <v>1100110</v>
      </c>
      <c r="M142" s="137" t="str">
        <f t="shared" si="25"/>
        <v>1100110</v>
      </c>
      <c r="N142" s="144" t="str">
        <f t="shared" si="26"/>
        <v>0x0</v>
      </c>
      <c r="O142" s="99" t="s">
        <v>100</v>
      </c>
      <c r="P142" s="97" t="s">
        <v>108</v>
      </c>
      <c r="Q142" s="88"/>
      <c r="R142" s="88"/>
      <c r="S142" s="88"/>
      <c r="T142" s="88"/>
      <c r="U142" s="88"/>
      <c r="V142" s="88"/>
      <c r="W142" s="88"/>
      <c r="X142" s="88"/>
      <c r="Y142" s="89"/>
    </row>
    <row r="143" spans="1:25" x14ac:dyDescent="0.25">
      <c r="A143" s="132"/>
      <c r="B143" s="16">
        <v>80</v>
      </c>
      <c r="C143" s="17">
        <v>66</v>
      </c>
      <c r="D143" s="17">
        <f t="shared" si="18"/>
        <v>128</v>
      </c>
      <c r="E143" s="19" t="str">
        <f t="shared" si="19"/>
        <v>W</v>
      </c>
      <c r="F143" s="19" t="str">
        <f t="shared" si="20"/>
        <v>0</v>
      </c>
      <c r="G143" s="20">
        <f t="shared" si="21"/>
        <v>66</v>
      </c>
      <c r="H143" s="16">
        <v>66</v>
      </c>
      <c r="I143" s="19">
        <v>66</v>
      </c>
      <c r="J143" s="17">
        <f t="shared" si="22"/>
        <v>102</v>
      </c>
      <c r="K143" s="19">
        <f t="shared" si="23"/>
        <v>102</v>
      </c>
      <c r="L143" s="17" t="str">
        <f t="shared" si="24"/>
        <v>1100110</v>
      </c>
      <c r="M143" s="137" t="str">
        <f t="shared" si="25"/>
        <v>1100110</v>
      </c>
      <c r="N143" s="144" t="str">
        <f t="shared" si="26"/>
        <v>0x0</v>
      </c>
      <c r="O143" s="99" t="s">
        <v>100</v>
      </c>
      <c r="P143" s="97" t="s">
        <v>108</v>
      </c>
      <c r="Q143" s="88"/>
      <c r="R143" s="88"/>
      <c r="S143" s="88"/>
      <c r="T143" s="88"/>
      <c r="U143" s="88"/>
      <c r="V143" s="88"/>
      <c r="W143" s="88"/>
      <c r="X143" s="88"/>
      <c r="Y143" s="89"/>
    </row>
    <row r="144" spans="1:25" x14ac:dyDescent="0.25">
      <c r="A144" s="132"/>
      <c r="B144" s="16">
        <v>80</v>
      </c>
      <c r="C144" s="17">
        <v>66</v>
      </c>
      <c r="D144" s="17">
        <f t="shared" si="18"/>
        <v>128</v>
      </c>
      <c r="E144" s="19" t="str">
        <f t="shared" si="19"/>
        <v>W</v>
      </c>
      <c r="F144" s="19" t="str">
        <f t="shared" si="20"/>
        <v>0</v>
      </c>
      <c r="G144" s="20">
        <f t="shared" si="21"/>
        <v>66</v>
      </c>
      <c r="H144" s="16">
        <v>66</v>
      </c>
      <c r="I144" s="19">
        <v>66</v>
      </c>
      <c r="J144" s="17">
        <f t="shared" si="22"/>
        <v>102</v>
      </c>
      <c r="K144" s="19">
        <f t="shared" si="23"/>
        <v>102</v>
      </c>
      <c r="L144" s="17" t="str">
        <f t="shared" si="24"/>
        <v>1100110</v>
      </c>
      <c r="M144" s="137" t="str">
        <f t="shared" si="25"/>
        <v>1100110</v>
      </c>
      <c r="N144" s="144" t="str">
        <f t="shared" si="26"/>
        <v>0x0</v>
      </c>
      <c r="O144" s="99" t="s">
        <v>100</v>
      </c>
      <c r="P144" s="97" t="s">
        <v>108</v>
      </c>
      <c r="Q144" s="88"/>
      <c r="R144" s="88"/>
      <c r="S144" s="88"/>
      <c r="T144" s="88"/>
      <c r="U144" s="88"/>
      <c r="V144" s="88"/>
      <c r="W144" s="88"/>
      <c r="X144" s="88"/>
      <c r="Y144" s="89"/>
    </row>
    <row r="145" spans="1:25" x14ac:dyDescent="0.25">
      <c r="A145" s="132"/>
      <c r="B145" s="16">
        <v>80</v>
      </c>
      <c r="C145" s="17">
        <v>66</v>
      </c>
      <c r="D145" s="17">
        <f t="shared" si="18"/>
        <v>128</v>
      </c>
      <c r="E145" s="19" t="str">
        <f t="shared" si="19"/>
        <v>W</v>
      </c>
      <c r="F145" s="19" t="str">
        <f t="shared" si="20"/>
        <v>0</v>
      </c>
      <c r="G145" s="20">
        <f t="shared" si="21"/>
        <v>66</v>
      </c>
      <c r="H145" s="16">
        <v>66</v>
      </c>
      <c r="I145" s="19">
        <v>66</v>
      </c>
      <c r="J145" s="17">
        <f t="shared" si="22"/>
        <v>102</v>
      </c>
      <c r="K145" s="19">
        <f t="shared" si="23"/>
        <v>102</v>
      </c>
      <c r="L145" s="17" t="str">
        <f t="shared" si="24"/>
        <v>1100110</v>
      </c>
      <c r="M145" s="137" t="str">
        <f t="shared" si="25"/>
        <v>1100110</v>
      </c>
      <c r="N145" s="144" t="str">
        <f t="shared" si="26"/>
        <v>0x0</v>
      </c>
      <c r="O145" s="99" t="s">
        <v>100</v>
      </c>
      <c r="P145" s="97" t="s">
        <v>108</v>
      </c>
      <c r="Q145" s="88"/>
      <c r="R145" s="88"/>
      <c r="S145" s="88"/>
      <c r="T145" s="88"/>
      <c r="U145" s="88"/>
      <c r="V145" s="88"/>
      <c r="W145" s="88"/>
      <c r="X145" s="88"/>
      <c r="Y145" s="89"/>
    </row>
    <row r="146" spans="1:25" x14ac:dyDescent="0.25">
      <c r="A146" s="132"/>
      <c r="B146" s="16">
        <v>80</v>
      </c>
      <c r="C146" s="17">
        <v>66</v>
      </c>
      <c r="D146" s="17">
        <f t="shared" si="18"/>
        <v>128</v>
      </c>
      <c r="E146" s="19" t="str">
        <f t="shared" si="19"/>
        <v>W</v>
      </c>
      <c r="F146" s="19" t="str">
        <f t="shared" si="20"/>
        <v>0</v>
      </c>
      <c r="G146" s="20">
        <f t="shared" si="21"/>
        <v>66</v>
      </c>
      <c r="H146" s="16">
        <v>66</v>
      </c>
      <c r="I146" s="19">
        <v>66</v>
      </c>
      <c r="J146" s="17">
        <f t="shared" si="22"/>
        <v>102</v>
      </c>
      <c r="K146" s="19">
        <f t="shared" si="23"/>
        <v>102</v>
      </c>
      <c r="L146" s="17" t="str">
        <f t="shared" si="24"/>
        <v>1100110</v>
      </c>
      <c r="M146" s="137" t="str">
        <f t="shared" si="25"/>
        <v>1100110</v>
      </c>
      <c r="N146" s="144" t="str">
        <f t="shared" si="26"/>
        <v>0x0</v>
      </c>
      <c r="O146" s="99" t="s">
        <v>100</v>
      </c>
      <c r="P146" s="97" t="s">
        <v>108</v>
      </c>
      <c r="Q146" s="88"/>
      <c r="R146" s="88"/>
      <c r="S146" s="88"/>
      <c r="T146" s="88"/>
      <c r="U146" s="88"/>
      <c r="V146" s="88"/>
      <c r="W146" s="88"/>
      <c r="X146" s="88"/>
      <c r="Y146" s="89"/>
    </row>
    <row r="147" spans="1:25" x14ac:dyDescent="0.25">
      <c r="A147" s="132"/>
      <c r="B147" s="16">
        <v>80</v>
      </c>
      <c r="C147" s="17">
        <v>66</v>
      </c>
      <c r="D147" s="17">
        <f t="shared" si="18"/>
        <v>128</v>
      </c>
      <c r="E147" s="19" t="str">
        <f t="shared" si="19"/>
        <v>W</v>
      </c>
      <c r="F147" s="19" t="str">
        <f t="shared" si="20"/>
        <v>0</v>
      </c>
      <c r="G147" s="20">
        <f t="shared" si="21"/>
        <v>66</v>
      </c>
      <c r="H147" s="16">
        <v>66</v>
      </c>
      <c r="I147" s="19">
        <v>66</v>
      </c>
      <c r="J147" s="17">
        <f t="shared" si="22"/>
        <v>102</v>
      </c>
      <c r="K147" s="19">
        <f t="shared" si="23"/>
        <v>102</v>
      </c>
      <c r="L147" s="17" t="str">
        <f t="shared" si="24"/>
        <v>1100110</v>
      </c>
      <c r="M147" s="137" t="str">
        <f t="shared" si="25"/>
        <v>1100110</v>
      </c>
      <c r="N147" s="144" t="str">
        <f t="shared" si="26"/>
        <v>0x0</v>
      </c>
      <c r="O147" s="99" t="s">
        <v>100</v>
      </c>
      <c r="P147" s="97" t="s">
        <v>108</v>
      </c>
      <c r="Q147" s="88"/>
      <c r="R147" s="88"/>
      <c r="S147" s="88"/>
      <c r="T147" s="88"/>
      <c r="U147" s="88"/>
      <c r="V147" s="88"/>
      <c r="W147" s="88"/>
      <c r="X147" s="88"/>
      <c r="Y147" s="89"/>
    </row>
    <row r="148" spans="1:25" x14ac:dyDescent="0.25">
      <c r="A148" s="132"/>
      <c r="B148" s="16">
        <v>80</v>
      </c>
      <c r="C148" s="17">
        <v>66</v>
      </c>
      <c r="D148" s="17">
        <f t="shared" si="18"/>
        <v>128</v>
      </c>
      <c r="E148" s="19" t="str">
        <f t="shared" si="19"/>
        <v>W</v>
      </c>
      <c r="F148" s="19" t="str">
        <f t="shared" si="20"/>
        <v>0</v>
      </c>
      <c r="G148" s="20">
        <f t="shared" si="21"/>
        <v>66</v>
      </c>
      <c r="H148" s="16">
        <v>66</v>
      </c>
      <c r="I148" s="19">
        <v>66</v>
      </c>
      <c r="J148" s="17">
        <f t="shared" si="22"/>
        <v>102</v>
      </c>
      <c r="K148" s="19">
        <f t="shared" si="23"/>
        <v>102</v>
      </c>
      <c r="L148" s="17" t="str">
        <f t="shared" si="24"/>
        <v>1100110</v>
      </c>
      <c r="M148" s="137" t="str">
        <f t="shared" si="25"/>
        <v>1100110</v>
      </c>
      <c r="N148" s="144" t="str">
        <f t="shared" si="26"/>
        <v>0x0</v>
      </c>
      <c r="O148" s="99" t="s">
        <v>100</v>
      </c>
      <c r="P148" s="97" t="s">
        <v>108</v>
      </c>
      <c r="Q148" s="88"/>
      <c r="R148" s="88"/>
      <c r="S148" s="88"/>
      <c r="T148" s="88"/>
      <c r="U148" s="88"/>
      <c r="V148" s="88"/>
      <c r="W148" s="88"/>
      <c r="X148" s="88"/>
      <c r="Y148" s="89"/>
    </row>
    <row r="149" spans="1:25" x14ac:dyDescent="0.25">
      <c r="A149" s="132"/>
      <c r="B149" s="16">
        <v>80</v>
      </c>
      <c r="C149" s="17">
        <v>66</v>
      </c>
      <c r="D149" s="17">
        <f t="shared" si="18"/>
        <v>128</v>
      </c>
      <c r="E149" s="19" t="str">
        <f t="shared" si="19"/>
        <v>W</v>
      </c>
      <c r="F149" s="19" t="str">
        <f t="shared" si="20"/>
        <v>0</v>
      </c>
      <c r="G149" s="20">
        <f t="shared" si="21"/>
        <v>66</v>
      </c>
      <c r="H149" s="16">
        <v>66</v>
      </c>
      <c r="I149" s="19">
        <v>66</v>
      </c>
      <c r="J149" s="17">
        <f t="shared" si="22"/>
        <v>102</v>
      </c>
      <c r="K149" s="19">
        <f t="shared" si="23"/>
        <v>102</v>
      </c>
      <c r="L149" s="17" t="str">
        <f t="shared" si="24"/>
        <v>1100110</v>
      </c>
      <c r="M149" s="137" t="str">
        <f t="shared" si="25"/>
        <v>1100110</v>
      </c>
      <c r="N149" s="144" t="str">
        <f t="shared" si="26"/>
        <v>0x0</v>
      </c>
      <c r="O149" s="99" t="s">
        <v>100</v>
      </c>
      <c r="P149" s="97" t="s">
        <v>108</v>
      </c>
      <c r="Q149" s="88"/>
      <c r="R149" s="88"/>
      <c r="S149" s="88"/>
      <c r="T149" s="88"/>
      <c r="U149" s="88"/>
      <c r="V149" s="88"/>
      <c r="W149" s="88"/>
      <c r="X149" s="88"/>
      <c r="Y149" s="89"/>
    </row>
    <row r="150" spans="1:25" x14ac:dyDescent="0.25">
      <c r="A150" s="132"/>
      <c r="B150" s="16">
        <v>80</v>
      </c>
      <c r="C150" s="17">
        <v>66</v>
      </c>
      <c r="D150" s="17">
        <f t="shared" si="18"/>
        <v>128</v>
      </c>
      <c r="E150" s="19" t="str">
        <f t="shared" si="19"/>
        <v>W</v>
      </c>
      <c r="F150" s="19" t="str">
        <f t="shared" si="20"/>
        <v>0</v>
      </c>
      <c r="G150" s="20">
        <f t="shared" si="21"/>
        <v>66</v>
      </c>
      <c r="H150" s="16">
        <v>66</v>
      </c>
      <c r="I150" s="19">
        <v>66</v>
      </c>
      <c r="J150" s="17">
        <f t="shared" si="22"/>
        <v>102</v>
      </c>
      <c r="K150" s="19">
        <f t="shared" si="23"/>
        <v>102</v>
      </c>
      <c r="L150" s="17" t="str">
        <f t="shared" si="24"/>
        <v>1100110</v>
      </c>
      <c r="M150" s="137" t="str">
        <f t="shared" si="25"/>
        <v>1100110</v>
      </c>
      <c r="N150" s="144" t="str">
        <f t="shared" si="26"/>
        <v>0x0</v>
      </c>
      <c r="O150" s="99" t="s">
        <v>100</v>
      </c>
      <c r="P150" s="97" t="s">
        <v>108</v>
      </c>
      <c r="Q150" s="88"/>
      <c r="R150" s="88"/>
      <c r="S150" s="88"/>
      <c r="T150" s="88"/>
      <c r="U150" s="88"/>
      <c r="V150" s="88"/>
      <c r="W150" s="88"/>
      <c r="X150" s="88"/>
      <c r="Y150" s="89"/>
    </row>
    <row r="151" spans="1:25" x14ac:dyDescent="0.25">
      <c r="A151" s="132"/>
      <c r="B151" s="16">
        <v>80</v>
      </c>
      <c r="C151" s="17">
        <v>66</v>
      </c>
      <c r="D151" s="17">
        <f t="shared" si="18"/>
        <v>128</v>
      </c>
      <c r="E151" s="19" t="str">
        <f t="shared" si="19"/>
        <v>W</v>
      </c>
      <c r="F151" s="19" t="str">
        <f t="shared" si="20"/>
        <v>0</v>
      </c>
      <c r="G151" s="20">
        <f t="shared" si="21"/>
        <v>66</v>
      </c>
      <c r="H151" s="16">
        <v>66</v>
      </c>
      <c r="I151" s="19">
        <v>66</v>
      </c>
      <c r="J151" s="17">
        <f t="shared" si="22"/>
        <v>102</v>
      </c>
      <c r="K151" s="19">
        <f t="shared" si="23"/>
        <v>102</v>
      </c>
      <c r="L151" s="17" t="str">
        <f t="shared" si="24"/>
        <v>1100110</v>
      </c>
      <c r="M151" s="137" t="str">
        <f t="shared" si="25"/>
        <v>1100110</v>
      </c>
      <c r="N151" s="144" t="str">
        <f t="shared" si="26"/>
        <v>0x0</v>
      </c>
      <c r="O151" s="99" t="s">
        <v>100</v>
      </c>
      <c r="P151" s="97" t="s">
        <v>108</v>
      </c>
      <c r="Q151" s="88"/>
      <c r="R151" s="88"/>
      <c r="S151" s="88"/>
      <c r="T151" s="88"/>
      <c r="U151" s="88"/>
      <c r="V151" s="88"/>
      <c r="W151" s="88"/>
      <c r="X151" s="88"/>
      <c r="Y151" s="89"/>
    </row>
    <row r="152" spans="1:25" x14ac:dyDescent="0.25">
      <c r="A152" s="132"/>
      <c r="B152" s="16">
        <v>80</v>
      </c>
      <c r="C152" s="17">
        <v>66</v>
      </c>
      <c r="D152" s="17">
        <f t="shared" si="18"/>
        <v>128</v>
      </c>
      <c r="E152" s="19" t="str">
        <f t="shared" si="19"/>
        <v>W</v>
      </c>
      <c r="F152" s="19" t="str">
        <f t="shared" si="20"/>
        <v>0</v>
      </c>
      <c r="G152" s="20">
        <f t="shared" si="21"/>
        <v>66</v>
      </c>
      <c r="H152" s="16">
        <v>66</v>
      </c>
      <c r="I152" s="19">
        <v>66</v>
      </c>
      <c r="J152" s="17">
        <f t="shared" si="22"/>
        <v>102</v>
      </c>
      <c r="K152" s="19">
        <f t="shared" si="23"/>
        <v>102</v>
      </c>
      <c r="L152" s="17" t="str">
        <f t="shared" si="24"/>
        <v>1100110</v>
      </c>
      <c r="M152" s="137" t="str">
        <f t="shared" si="25"/>
        <v>1100110</v>
      </c>
      <c r="N152" s="144" t="str">
        <f t="shared" si="26"/>
        <v>0x0</v>
      </c>
      <c r="O152" s="99" t="s">
        <v>100</v>
      </c>
      <c r="P152" s="97" t="s">
        <v>108</v>
      </c>
      <c r="Q152" s="88"/>
      <c r="R152" s="88"/>
      <c r="S152" s="88"/>
      <c r="T152" s="88"/>
      <c r="U152" s="88"/>
      <c r="V152" s="88"/>
      <c r="W152" s="88"/>
      <c r="X152" s="88"/>
      <c r="Y152" s="89"/>
    </row>
    <row r="153" spans="1:25" x14ac:dyDescent="0.25">
      <c r="A153" s="132"/>
      <c r="B153" s="16">
        <v>80</v>
      </c>
      <c r="C153" s="17">
        <v>66</v>
      </c>
      <c r="D153" s="17">
        <f t="shared" si="18"/>
        <v>128</v>
      </c>
      <c r="E153" s="19" t="str">
        <f t="shared" si="19"/>
        <v>W</v>
      </c>
      <c r="F153" s="19" t="str">
        <f t="shared" si="20"/>
        <v>0</v>
      </c>
      <c r="G153" s="20">
        <f t="shared" si="21"/>
        <v>66</v>
      </c>
      <c r="H153" s="16">
        <v>66</v>
      </c>
      <c r="I153" s="19">
        <v>66</v>
      </c>
      <c r="J153" s="17">
        <f t="shared" si="22"/>
        <v>102</v>
      </c>
      <c r="K153" s="19">
        <f t="shared" si="23"/>
        <v>102</v>
      </c>
      <c r="L153" s="17" t="str">
        <f t="shared" si="24"/>
        <v>1100110</v>
      </c>
      <c r="M153" s="137" t="str">
        <f t="shared" si="25"/>
        <v>1100110</v>
      </c>
      <c r="N153" s="144" t="str">
        <f t="shared" si="26"/>
        <v>0x0</v>
      </c>
      <c r="O153" s="99" t="s">
        <v>100</v>
      </c>
      <c r="P153" s="97" t="s">
        <v>108</v>
      </c>
      <c r="Q153" s="88"/>
      <c r="R153" s="88"/>
      <c r="S153" s="88"/>
      <c r="T153" s="88"/>
      <c r="U153" s="88"/>
      <c r="V153" s="88"/>
      <c r="W153" s="88"/>
      <c r="X153" s="88"/>
      <c r="Y153" s="89"/>
    </row>
    <row r="154" spans="1:25" x14ac:dyDescent="0.25">
      <c r="A154" s="132"/>
      <c r="B154" s="16">
        <v>80</v>
      </c>
      <c r="C154" s="17">
        <v>66</v>
      </c>
      <c r="D154" s="17">
        <f t="shared" si="18"/>
        <v>128</v>
      </c>
      <c r="E154" s="19" t="str">
        <f t="shared" si="19"/>
        <v>W</v>
      </c>
      <c r="F154" s="19" t="str">
        <f t="shared" si="20"/>
        <v>0</v>
      </c>
      <c r="G154" s="20">
        <f t="shared" si="21"/>
        <v>66</v>
      </c>
      <c r="H154" s="16">
        <v>66</v>
      </c>
      <c r="I154" s="19">
        <v>66</v>
      </c>
      <c r="J154" s="17">
        <f t="shared" si="22"/>
        <v>102</v>
      </c>
      <c r="K154" s="19">
        <f t="shared" si="23"/>
        <v>102</v>
      </c>
      <c r="L154" s="17" t="str">
        <f t="shared" si="24"/>
        <v>1100110</v>
      </c>
      <c r="M154" s="137" t="str">
        <f t="shared" si="25"/>
        <v>1100110</v>
      </c>
      <c r="N154" s="144" t="str">
        <f t="shared" si="26"/>
        <v>0x0</v>
      </c>
      <c r="O154" s="99" t="s">
        <v>100</v>
      </c>
      <c r="P154" s="97" t="s">
        <v>108</v>
      </c>
      <c r="Q154" s="88"/>
      <c r="R154" s="88"/>
      <c r="S154" s="88"/>
      <c r="T154" s="88"/>
      <c r="U154" s="88"/>
      <c r="V154" s="88"/>
      <c r="W154" s="88"/>
      <c r="X154" s="88"/>
      <c r="Y154" s="89"/>
    </row>
    <row r="155" spans="1:25" x14ac:dyDescent="0.25">
      <c r="A155" s="132"/>
      <c r="B155" s="16">
        <v>80</v>
      </c>
      <c r="C155" s="17">
        <v>66</v>
      </c>
      <c r="D155" s="17">
        <f t="shared" si="18"/>
        <v>128</v>
      </c>
      <c r="E155" s="19" t="str">
        <f t="shared" si="19"/>
        <v>W</v>
      </c>
      <c r="F155" s="19" t="str">
        <f t="shared" si="20"/>
        <v>0</v>
      </c>
      <c r="G155" s="20">
        <f t="shared" si="21"/>
        <v>66</v>
      </c>
      <c r="H155" s="16">
        <v>66</v>
      </c>
      <c r="I155" s="19">
        <v>66</v>
      </c>
      <c r="J155" s="17">
        <f t="shared" si="22"/>
        <v>102</v>
      </c>
      <c r="K155" s="19">
        <f t="shared" si="23"/>
        <v>102</v>
      </c>
      <c r="L155" s="17" t="str">
        <f t="shared" si="24"/>
        <v>1100110</v>
      </c>
      <c r="M155" s="137" t="str">
        <f t="shared" si="25"/>
        <v>1100110</v>
      </c>
      <c r="N155" s="144" t="str">
        <f t="shared" si="26"/>
        <v>0x0</v>
      </c>
      <c r="O155" s="99" t="s">
        <v>100</v>
      </c>
      <c r="P155" s="97" t="s">
        <v>108</v>
      </c>
      <c r="Q155" s="88"/>
      <c r="R155" s="88"/>
      <c r="S155" s="88"/>
      <c r="T155" s="88"/>
      <c r="U155" s="88"/>
      <c r="V155" s="88"/>
      <c r="W155" s="88"/>
      <c r="X155" s="88"/>
      <c r="Y155" s="89"/>
    </row>
    <row r="156" spans="1:25" x14ac:dyDescent="0.25">
      <c r="A156" s="132"/>
      <c r="B156" s="16">
        <v>80</v>
      </c>
      <c r="C156" s="17">
        <v>66</v>
      </c>
      <c r="D156" s="17">
        <f t="shared" si="18"/>
        <v>128</v>
      </c>
      <c r="E156" s="19" t="str">
        <f t="shared" si="19"/>
        <v>W</v>
      </c>
      <c r="F156" s="19" t="str">
        <f t="shared" si="20"/>
        <v>0</v>
      </c>
      <c r="G156" s="20">
        <f t="shared" si="21"/>
        <v>66</v>
      </c>
      <c r="H156" s="16">
        <v>66</v>
      </c>
      <c r="I156" s="19">
        <v>66</v>
      </c>
      <c r="J156" s="17">
        <f t="shared" si="22"/>
        <v>102</v>
      </c>
      <c r="K156" s="19">
        <f t="shared" si="23"/>
        <v>102</v>
      </c>
      <c r="L156" s="17" t="str">
        <f t="shared" si="24"/>
        <v>1100110</v>
      </c>
      <c r="M156" s="137" t="str">
        <f t="shared" si="25"/>
        <v>1100110</v>
      </c>
      <c r="N156" s="144" t="str">
        <f t="shared" si="26"/>
        <v>0x0</v>
      </c>
      <c r="O156" s="99" t="s">
        <v>100</v>
      </c>
      <c r="P156" s="97" t="s">
        <v>108</v>
      </c>
      <c r="Q156" s="88"/>
      <c r="R156" s="88"/>
      <c r="S156" s="88"/>
      <c r="T156" s="88"/>
      <c r="U156" s="88"/>
      <c r="V156" s="88"/>
      <c r="W156" s="88"/>
      <c r="X156" s="88"/>
      <c r="Y156" s="89"/>
    </row>
    <row r="157" spans="1:25" x14ac:dyDescent="0.25">
      <c r="A157" s="132"/>
      <c r="B157" s="16">
        <v>80</v>
      </c>
      <c r="C157" s="17">
        <v>66</v>
      </c>
      <c r="D157" s="17">
        <f t="shared" si="18"/>
        <v>128</v>
      </c>
      <c r="E157" s="19" t="str">
        <f t="shared" si="19"/>
        <v>W</v>
      </c>
      <c r="F157" s="19" t="str">
        <f t="shared" si="20"/>
        <v>0</v>
      </c>
      <c r="G157" s="20">
        <f t="shared" si="21"/>
        <v>66</v>
      </c>
      <c r="H157" s="16">
        <v>66</v>
      </c>
      <c r="I157" s="19">
        <v>66</v>
      </c>
      <c r="J157" s="17">
        <f t="shared" si="22"/>
        <v>102</v>
      </c>
      <c r="K157" s="19">
        <f t="shared" si="23"/>
        <v>102</v>
      </c>
      <c r="L157" s="17" t="str">
        <f t="shared" si="24"/>
        <v>1100110</v>
      </c>
      <c r="M157" s="137" t="str">
        <f t="shared" si="25"/>
        <v>1100110</v>
      </c>
      <c r="N157" s="144" t="str">
        <f t="shared" si="26"/>
        <v>0x0</v>
      </c>
      <c r="O157" s="99" t="s">
        <v>100</v>
      </c>
      <c r="P157" s="97" t="s">
        <v>108</v>
      </c>
      <c r="Q157" s="88"/>
      <c r="R157" s="88"/>
      <c r="S157" s="88"/>
      <c r="T157" s="88"/>
      <c r="U157" s="88"/>
      <c r="V157" s="88"/>
      <c r="W157" s="88"/>
      <c r="X157" s="88"/>
      <c r="Y157" s="89"/>
    </row>
    <row r="158" spans="1:25" x14ac:dyDescent="0.25">
      <c r="A158" s="132"/>
      <c r="B158" s="16">
        <v>80</v>
      </c>
      <c r="C158" s="17">
        <v>66</v>
      </c>
      <c r="D158" s="17">
        <f t="shared" si="18"/>
        <v>128</v>
      </c>
      <c r="E158" s="19" t="str">
        <f t="shared" si="19"/>
        <v>W</v>
      </c>
      <c r="F158" s="19" t="str">
        <f t="shared" si="20"/>
        <v>0</v>
      </c>
      <c r="G158" s="20">
        <f t="shared" si="21"/>
        <v>66</v>
      </c>
      <c r="H158" s="16">
        <v>66</v>
      </c>
      <c r="I158" s="19">
        <v>66</v>
      </c>
      <c r="J158" s="17">
        <f t="shared" si="22"/>
        <v>102</v>
      </c>
      <c r="K158" s="19">
        <f t="shared" si="23"/>
        <v>102</v>
      </c>
      <c r="L158" s="17" t="str">
        <f t="shared" si="24"/>
        <v>1100110</v>
      </c>
      <c r="M158" s="137" t="str">
        <f t="shared" si="25"/>
        <v>1100110</v>
      </c>
      <c r="N158" s="144" t="str">
        <f t="shared" si="26"/>
        <v>0x0</v>
      </c>
      <c r="O158" s="99" t="s">
        <v>100</v>
      </c>
      <c r="P158" s="97" t="s">
        <v>108</v>
      </c>
      <c r="Q158" s="88"/>
      <c r="R158" s="88"/>
      <c r="S158" s="88"/>
      <c r="T158" s="88"/>
      <c r="U158" s="88"/>
      <c r="V158" s="88"/>
      <c r="W158" s="88"/>
      <c r="X158" s="88"/>
      <c r="Y158" s="89"/>
    </row>
    <row r="159" spans="1:25" x14ac:dyDescent="0.25">
      <c r="A159" s="132"/>
      <c r="B159" s="16">
        <v>80</v>
      </c>
      <c r="C159" s="17">
        <v>66</v>
      </c>
      <c r="D159" s="17">
        <f t="shared" si="18"/>
        <v>128</v>
      </c>
      <c r="E159" s="19" t="str">
        <f t="shared" si="19"/>
        <v>W</v>
      </c>
      <c r="F159" s="19" t="str">
        <f t="shared" si="20"/>
        <v>0</v>
      </c>
      <c r="G159" s="20">
        <f t="shared" si="21"/>
        <v>66</v>
      </c>
      <c r="H159" s="16">
        <v>66</v>
      </c>
      <c r="I159" s="19">
        <v>66</v>
      </c>
      <c r="J159" s="17">
        <f t="shared" si="22"/>
        <v>102</v>
      </c>
      <c r="K159" s="19">
        <f t="shared" si="23"/>
        <v>102</v>
      </c>
      <c r="L159" s="17" t="str">
        <f t="shared" si="24"/>
        <v>1100110</v>
      </c>
      <c r="M159" s="137" t="str">
        <f t="shared" si="25"/>
        <v>1100110</v>
      </c>
      <c r="N159" s="144" t="str">
        <f t="shared" si="26"/>
        <v>0x0</v>
      </c>
      <c r="O159" s="99" t="s">
        <v>100</v>
      </c>
      <c r="P159" s="97" t="s">
        <v>108</v>
      </c>
      <c r="Q159" s="88"/>
      <c r="R159" s="88"/>
      <c r="S159" s="88"/>
      <c r="T159" s="88"/>
      <c r="U159" s="88"/>
      <c r="V159" s="88"/>
      <c r="W159" s="88"/>
      <c r="X159" s="88"/>
      <c r="Y159" s="89"/>
    </row>
    <row r="160" spans="1:25" x14ac:dyDescent="0.25">
      <c r="A160" s="132"/>
      <c r="B160" s="16">
        <v>80</v>
      </c>
      <c r="C160" s="17">
        <v>66</v>
      </c>
      <c r="D160" s="17">
        <f t="shared" si="18"/>
        <v>128</v>
      </c>
      <c r="E160" s="19" t="str">
        <f t="shared" si="19"/>
        <v>W</v>
      </c>
      <c r="F160" s="19" t="str">
        <f t="shared" si="20"/>
        <v>0</v>
      </c>
      <c r="G160" s="20">
        <f t="shared" si="21"/>
        <v>66</v>
      </c>
      <c r="H160" s="16">
        <v>66</v>
      </c>
      <c r="I160" s="19">
        <v>66</v>
      </c>
      <c r="J160" s="17">
        <f t="shared" si="22"/>
        <v>102</v>
      </c>
      <c r="K160" s="19">
        <f t="shared" si="23"/>
        <v>102</v>
      </c>
      <c r="L160" s="17" t="str">
        <f t="shared" si="24"/>
        <v>1100110</v>
      </c>
      <c r="M160" s="137" t="str">
        <f t="shared" si="25"/>
        <v>1100110</v>
      </c>
      <c r="N160" s="144" t="str">
        <f t="shared" si="26"/>
        <v>0x0</v>
      </c>
      <c r="O160" s="99" t="s">
        <v>100</v>
      </c>
      <c r="P160" s="97" t="s">
        <v>108</v>
      </c>
      <c r="Q160" s="88"/>
      <c r="R160" s="88"/>
      <c r="S160" s="88"/>
      <c r="T160" s="88"/>
      <c r="U160" s="88"/>
      <c r="V160" s="88"/>
      <c r="W160" s="88"/>
      <c r="X160" s="88"/>
      <c r="Y160" s="89"/>
    </row>
    <row r="161" spans="1:25" x14ac:dyDescent="0.25">
      <c r="A161" s="132"/>
      <c r="B161" s="16">
        <v>80</v>
      </c>
      <c r="C161" s="17">
        <v>66</v>
      </c>
      <c r="D161" s="17">
        <f t="shared" si="18"/>
        <v>128</v>
      </c>
      <c r="E161" s="19" t="str">
        <f t="shared" si="19"/>
        <v>W</v>
      </c>
      <c r="F161" s="19" t="str">
        <f t="shared" si="20"/>
        <v>0</v>
      </c>
      <c r="G161" s="20">
        <f t="shared" si="21"/>
        <v>66</v>
      </c>
      <c r="H161" s="16">
        <v>66</v>
      </c>
      <c r="I161" s="19">
        <v>66</v>
      </c>
      <c r="J161" s="17">
        <f t="shared" si="22"/>
        <v>102</v>
      </c>
      <c r="K161" s="19">
        <f t="shared" si="23"/>
        <v>102</v>
      </c>
      <c r="L161" s="17" t="str">
        <f t="shared" si="24"/>
        <v>1100110</v>
      </c>
      <c r="M161" s="137" t="str">
        <f t="shared" si="25"/>
        <v>1100110</v>
      </c>
      <c r="N161" s="144" t="str">
        <f t="shared" si="26"/>
        <v>0x0</v>
      </c>
      <c r="O161" s="99" t="s">
        <v>100</v>
      </c>
      <c r="P161" s="97" t="s">
        <v>108</v>
      </c>
      <c r="Q161" s="88"/>
      <c r="R161" s="88"/>
      <c r="S161" s="88"/>
      <c r="T161" s="88"/>
      <c r="U161" s="88"/>
      <c r="V161" s="88"/>
      <c r="W161" s="88"/>
      <c r="X161" s="88"/>
      <c r="Y161" s="89"/>
    </row>
    <row r="162" spans="1:25" x14ac:dyDescent="0.25">
      <c r="A162" s="132"/>
      <c r="B162" s="16">
        <v>80</v>
      </c>
      <c r="C162" s="17">
        <v>66</v>
      </c>
      <c r="D162" s="17">
        <f t="shared" si="18"/>
        <v>128</v>
      </c>
      <c r="E162" s="19" t="str">
        <f t="shared" si="19"/>
        <v>W</v>
      </c>
      <c r="F162" s="19" t="str">
        <f t="shared" si="20"/>
        <v>0</v>
      </c>
      <c r="G162" s="20">
        <f t="shared" si="21"/>
        <v>66</v>
      </c>
      <c r="H162" s="16">
        <v>66</v>
      </c>
      <c r="I162" s="19">
        <v>66</v>
      </c>
      <c r="J162" s="17">
        <f t="shared" si="22"/>
        <v>102</v>
      </c>
      <c r="K162" s="19">
        <f t="shared" si="23"/>
        <v>102</v>
      </c>
      <c r="L162" s="17" t="str">
        <f t="shared" si="24"/>
        <v>1100110</v>
      </c>
      <c r="M162" s="137" t="str">
        <f t="shared" si="25"/>
        <v>1100110</v>
      </c>
      <c r="N162" s="144" t="str">
        <f t="shared" si="26"/>
        <v>0x0</v>
      </c>
      <c r="O162" s="99" t="s">
        <v>100</v>
      </c>
      <c r="P162" s="97" t="s">
        <v>108</v>
      </c>
      <c r="Q162" s="88"/>
      <c r="R162" s="88"/>
      <c r="S162" s="88"/>
      <c r="T162" s="88"/>
      <c r="U162" s="88"/>
      <c r="V162" s="88"/>
      <c r="W162" s="88"/>
      <c r="X162" s="88"/>
      <c r="Y162" s="89"/>
    </row>
    <row r="163" spans="1:25" x14ac:dyDescent="0.25">
      <c r="A163" s="132"/>
      <c r="B163" s="16">
        <v>80</v>
      </c>
      <c r="C163" s="17">
        <v>66</v>
      </c>
      <c r="D163" s="17">
        <f t="shared" si="18"/>
        <v>128</v>
      </c>
      <c r="E163" s="19" t="str">
        <f t="shared" si="19"/>
        <v>W</v>
      </c>
      <c r="F163" s="19" t="str">
        <f t="shared" si="20"/>
        <v>0</v>
      </c>
      <c r="G163" s="20">
        <f t="shared" si="21"/>
        <v>66</v>
      </c>
      <c r="H163" s="16">
        <v>66</v>
      </c>
      <c r="I163" s="19">
        <v>66</v>
      </c>
      <c r="J163" s="17">
        <f t="shared" si="22"/>
        <v>102</v>
      </c>
      <c r="K163" s="19">
        <f t="shared" si="23"/>
        <v>102</v>
      </c>
      <c r="L163" s="17" t="str">
        <f t="shared" si="24"/>
        <v>1100110</v>
      </c>
      <c r="M163" s="137" t="str">
        <f t="shared" si="25"/>
        <v>1100110</v>
      </c>
      <c r="N163" s="144" t="str">
        <f t="shared" si="26"/>
        <v>0x0</v>
      </c>
      <c r="O163" s="99" t="s">
        <v>100</v>
      </c>
      <c r="P163" s="97" t="s">
        <v>108</v>
      </c>
      <c r="Q163" s="88"/>
      <c r="R163" s="88"/>
      <c r="S163" s="88"/>
      <c r="T163" s="88"/>
      <c r="U163" s="88"/>
      <c r="V163" s="88"/>
      <c r="W163" s="88"/>
      <c r="X163" s="88"/>
      <c r="Y163" s="89"/>
    </row>
    <row r="164" spans="1:25" x14ac:dyDescent="0.25">
      <c r="A164" s="132"/>
      <c r="B164" s="16">
        <v>80</v>
      </c>
      <c r="C164" s="17">
        <v>66</v>
      </c>
      <c r="D164" s="17">
        <f t="shared" si="18"/>
        <v>128</v>
      </c>
      <c r="E164" s="19" t="str">
        <f t="shared" si="19"/>
        <v>W</v>
      </c>
      <c r="F164" s="19" t="str">
        <f t="shared" si="20"/>
        <v>0</v>
      </c>
      <c r="G164" s="20">
        <f t="shared" si="21"/>
        <v>66</v>
      </c>
      <c r="H164" s="16">
        <v>66</v>
      </c>
      <c r="I164" s="19">
        <v>66</v>
      </c>
      <c r="J164" s="17">
        <f t="shared" si="22"/>
        <v>102</v>
      </c>
      <c r="K164" s="19">
        <f t="shared" si="23"/>
        <v>102</v>
      </c>
      <c r="L164" s="17" t="str">
        <f t="shared" si="24"/>
        <v>1100110</v>
      </c>
      <c r="M164" s="137" t="str">
        <f t="shared" si="25"/>
        <v>1100110</v>
      </c>
      <c r="N164" s="144" t="str">
        <f t="shared" si="26"/>
        <v>0x0</v>
      </c>
      <c r="O164" s="99" t="s">
        <v>100</v>
      </c>
      <c r="P164" s="97" t="s">
        <v>108</v>
      </c>
      <c r="Q164" s="88"/>
      <c r="R164" s="88"/>
      <c r="S164" s="88"/>
      <c r="T164" s="88"/>
      <c r="U164" s="88"/>
      <c r="V164" s="88"/>
      <c r="W164" s="88"/>
      <c r="X164" s="88"/>
      <c r="Y164" s="89"/>
    </row>
    <row r="165" spans="1:25" x14ac:dyDescent="0.25">
      <c r="A165" s="132"/>
      <c r="B165" s="16">
        <v>80</v>
      </c>
      <c r="C165" s="17">
        <v>66</v>
      </c>
      <c r="D165" s="17">
        <f t="shared" si="18"/>
        <v>128</v>
      </c>
      <c r="E165" s="19" t="str">
        <f t="shared" si="19"/>
        <v>W</v>
      </c>
      <c r="F165" s="19" t="str">
        <f t="shared" si="20"/>
        <v>0</v>
      </c>
      <c r="G165" s="20">
        <f t="shared" si="21"/>
        <v>66</v>
      </c>
      <c r="H165" s="16">
        <v>66</v>
      </c>
      <c r="I165" s="19">
        <v>66</v>
      </c>
      <c r="J165" s="17">
        <f t="shared" si="22"/>
        <v>102</v>
      </c>
      <c r="K165" s="19">
        <f t="shared" si="23"/>
        <v>102</v>
      </c>
      <c r="L165" s="17" t="str">
        <f t="shared" si="24"/>
        <v>1100110</v>
      </c>
      <c r="M165" s="137" t="str">
        <f t="shared" si="25"/>
        <v>1100110</v>
      </c>
      <c r="N165" s="144" t="str">
        <f t="shared" si="26"/>
        <v>0x0</v>
      </c>
      <c r="O165" s="99" t="s">
        <v>100</v>
      </c>
      <c r="P165" s="97" t="s">
        <v>108</v>
      </c>
      <c r="Q165" s="88"/>
      <c r="R165" s="88"/>
      <c r="S165" s="88"/>
      <c r="T165" s="88"/>
      <c r="U165" s="88"/>
      <c r="V165" s="88"/>
      <c r="W165" s="88"/>
      <c r="X165" s="88"/>
      <c r="Y165" s="89"/>
    </row>
    <row r="166" spans="1:25" x14ac:dyDescent="0.25">
      <c r="A166" s="132"/>
      <c r="B166" s="16">
        <v>80</v>
      </c>
      <c r="C166" s="17">
        <v>66</v>
      </c>
      <c r="D166" s="17">
        <f t="shared" si="18"/>
        <v>128</v>
      </c>
      <c r="E166" s="19" t="str">
        <f t="shared" si="19"/>
        <v>W</v>
      </c>
      <c r="F166" s="19" t="str">
        <f t="shared" si="20"/>
        <v>0</v>
      </c>
      <c r="G166" s="20">
        <f t="shared" si="21"/>
        <v>66</v>
      </c>
      <c r="H166" s="16">
        <v>66</v>
      </c>
      <c r="I166" s="19">
        <v>66</v>
      </c>
      <c r="J166" s="17">
        <f t="shared" si="22"/>
        <v>102</v>
      </c>
      <c r="K166" s="19">
        <f t="shared" si="23"/>
        <v>102</v>
      </c>
      <c r="L166" s="17" t="str">
        <f t="shared" si="24"/>
        <v>1100110</v>
      </c>
      <c r="M166" s="137" t="str">
        <f t="shared" si="25"/>
        <v>1100110</v>
      </c>
      <c r="N166" s="144" t="str">
        <f t="shared" si="26"/>
        <v>0x0</v>
      </c>
      <c r="O166" s="99" t="s">
        <v>100</v>
      </c>
      <c r="P166" s="97" t="s">
        <v>108</v>
      </c>
      <c r="Q166" s="88"/>
      <c r="R166" s="88"/>
      <c r="S166" s="88"/>
      <c r="T166" s="88"/>
      <c r="U166" s="88"/>
      <c r="V166" s="88"/>
      <c r="W166" s="88"/>
      <c r="X166" s="88"/>
      <c r="Y166" s="89"/>
    </row>
    <row r="167" spans="1:25" x14ac:dyDescent="0.25">
      <c r="A167" s="132"/>
      <c r="B167" s="16">
        <v>80</v>
      </c>
      <c r="C167" s="17">
        <v>66</v>
      </c>
      <c r="D167" s="17">
        <f t="shared" si="18"/>
        <v>128</v>
      </c>
      <c r="E167" s="19" t="str">
        <f t="shared" si="19"/>
        <v>W</v>
      </c>
      <c r="F167" s="19" t="str">
        <f t="shared" si="20"/>
        <v>0</v>
      </c>
      <c r="G167" s="20">
        <f t="shared" si="21"/>
        <v>66</v>
      </c>
      <c r="H167" s="16">
        <v>66</v>
      </c>
      <c r="I167" s="19">
        <v>66</v>
      </c>
      <c r="J167" s="17">
        <f t="shared" si="22"/>
        <v>102</v>
      </c>
      <c r="K167" s="19">
        <f t="shared" si="23"/>
        <v>102</v>
      </c>
      <c r="L167" s="17" t="str">
        <f t="shared" si="24"/>
        <v>1100110</v>
      </c>
      <c r="M167" s="137" t="str">
        <f t="shared" si="25"/>
        <v>1100110</v>
      </c>
      <c r="N167" s="144" t="str">
        <f t="shared" si="26"/>
        <v>0x0</v>
      </c>
      <c r="O167" s="99" t="s">
        <v>100</v>
      </c>
      <c r="P167" s="97" t="s">
        <v>108</v>
      </c>
      <c r="Q167" s="88"/>
      <c r="R167" s="88"/>
      <c r="S167" s="88"/>
      <c r="T167" s="88"/>
      <c r="U167" s="88"/>
      <c r="V167" s="88"/>
      <c r="W167" s="88"/>
      <c r="X167" s="88"/>
      <c r="Y167" s="89"/>
    </row>
    <row r="168" spans="1:25" x14ac:dyDescent="0.25">
      <c r="A168" s="132"/>
      <c r="B168" s="16">
        <v>80</v>
      </c>
      <c r="C168" s="17">
        <v>66</v>
      </c>
      <c r="D168" s="17">
        <f t="shared" si="18"/>
        <v>128</v>
      </c>
      <c r="E168" s="19" t="str">
        <f t="shared" si="19"/>
        <v>W</v>
      </c>
      <c r="F168" s="19" t="str">
        <f t="shared" si="20"/>
        <v>0</v>
      </c>
      <c r="G168" s="20">
        <f t="shared" si="21"/>
        <v>66</v>
      </c>
      <c r="H168" s="16">
        <v>66</v>
      </c>
      <c r="I168" s="19">
        <v>66</v>
      </c>
      <c r="J168" s="17">
        <f t="shared" si="22"/>
        <v>102</v>
      </c>
      <c r="K168" s="19">
        <f t="shared" si="23"/>
        <v>102</v>
      </c>
      <c r="L168" s="17" t="str">
        <f t="shared" si="24"/>
        <v>1100110</v>
      </c>
      <c r="M168" s="137" t="str">
        <f t="shared" si="25"/>
        <v>1100110</v>
      </c>
      <c r="N168" s="144" t="str">
        <f t="shared" si="26"/>
        <v>0x0</v>
      </c>
      <c r="O168" s="99" t="s">
        <v>100</v>
      </c>
      <c r="P168" s="97" t="s">
        <v>108</v>
      </c>
      <c r="Q168" s="88"/>
      <c r="R168" s="88"/>
      <c r="S168" s="88"/>
      <c r="T168" s="88"/>
      <c r="U168" s="88"/>
      <c r="V168" s="88"/>
      <c r="W168" s="88"/>
      <c r="X168" s="88"/>
      <c r="Y168" s="89"/>
    </row>
    <row r="169" spans="1:25" x14ac:dyDescent="0.25">
      <c r="A169" s="132"/>
      <c r="B169" s="16">
        <v>80</v>
      </c>
      <c r="C169" s="17">
        <v>66</v>
      </c>
      <c r="D169" s="17">
        <f t="shared" si="18"/>
        <v>128</v>
      </c>
      <c r="E169" s="19" t="str">
        <f t="shared" si="19"/>
        <v>W</v>
      </c>
      <c r="F169" s="19" t="str">
        <f t="shared" si="20"/>
        <v>0</v>
      </c>
      <c r="G169" s="20">
        <f t="shared" si="21"/>
        <v>66</v>
      </c>
      <c r="H169" s="16">
        <v>66</v>
      </c>
      <c r="I169" s="19">
        <v>66</v>
      </c>
      <c r="J169" s="17">
        <f t="shared" si="22"/>
        <v>102</v>
      </c>
      <c r="K169" s="19">
        <f t="shared" si="23"/>
        <v>102</v>
      </c>
      <c r="L169" s="17" t="str">
        <f t="shared" si="24"/>
        <v>1100110</v>
      </c>
      <c r="M169" s="137" t="str">
        <f t="shared" si="25"/>
        <v>1100110</v>
      </c>
      <c r="N169" s="144" t="str">
        <f t="shared" si="26"/>
        <v>0x0</v>
      </c>
      <c r="O169" s="99" t="s">
        <v>100</v>
      </c>
      <c r="P169" s="97" t="s">
        <v>108</v>
      </c>
      <c r="Q169" s="88"/>
      <c r="R169" s="88"/>
      <c r="S169" s="88"/>
      <c r="T169" s="88"/>
      <c r="U169" s="88"/>
      <c r="V169" s="88"/>
      <c r="W169" s="88"/>
      <c r="X169" s="88"/>
      <c r="Y169" s="89"/>
    </row>
    <row r="170" spans="1:25" x14ac:dyDescent="0.25">
      <c r="A170" s="132"/>
      <c r="B170" s="16">
        <v>80</v>
      </c>
      <c r="C170" s="17">
        <v>66</v>
      </c>
      <c r="D170" s="17">
        <f t="shared" si="18"/>
        <v>128</v>
      </c>
      <c r="E170" s="19" t="str">
        <f t="shared" si="19"/>
        <v>W</v>
      </c>
      <c r="F170" s="19" t="str">
        <f t="shared" si="20"/>
        <v>0</v>
      </c>
      <c r="G170" s="20">
        <f t="shared" si="21"/>
        <v>66</v>
      </c>
      <c r="H170" s="16">
        <v>66</v>
      </c>
      <c r="I170" s="19">
        <v>66</v>
      </c>
      <c r="J170" s="17">
        <f t="shared" si="22"/>
        <v>102</v>
      </c>
      <c r="K170" s="19">
        <f t="shared" si="23"/>
        <v>102</v>
      </c>
      <c r="L170" s="17" t="str">
        <f t="shared" si="24"/>
        <v>1100110</v>
      </c>
      <c r="M170" s="137" t="str">
        <f t="shared" si="25"/>
        <v>1100110</v>
      </c>
      <c r="N170" s="144" t="str">
        <f t="shared" si="26"/>
        <v>0x0</v>
      </c>
      <c r="O170" s="99" t="s">
        <v>100</v>
      </c>
      <c r="P170" s="97" t="s">
        <v>108</v>
      </c>
      <c r="Q170" s="88"/>
      <c r="R170" s="88"/>
      <c r="S170" s="88"/>
      <c r="T170" s="88"/>
      <c r="U170" s="88"/>
      <c r="V170" s="88"/>
      <c r="W170" s="88"/>
      <c r="X170" s="88"/>
      <c r="Y170" s="89"/>
    </row>
    <row r="171" spans="1:25" x14ac:dyDescent="0.25">
      <c r="A171" s="132"/>
      <c r="B171" s="16">
        <v>80</v>
      </c>
      <c r="C171" s="17">
        <v>66</v>
      </c>
      <c r="D171" s="17">
        <f t="shared" si="18"/>
        <v>128</v>
      </c>
      <c r="E171" s="19" t="str">
        <f t="shared" si="19"/>
        <v>W</v>
      </c>
      <c r="F171" s="19" t="str">
        <f t="shared" si="20"/>
        <v>0</v>
      </c>
      <c r="G171" s="20">
        <f t="shared" si="21"/>
        <v>66</v>
      </c>
      <c r="H171" s="16">
        <v>66</v>
      </c>
      <c r="I171" s="19">
        <v>66</v>
      </c>
      <c r="J171" s="17">
        <f t="shared" si="22"/>
        <v>102</v>
      </c>
      <c r="K171" s="19">
        <f t="shared" si="23"/>
        <v>102</v>
      </c>
      <c r="L171" s="17" t="str">
        <f t="shared" si="24"/>
        <v>1100110</v>
      </c>
      <c r="M171" s="137" t="str">
        <f t="shared" si="25"/>
        <v>1100110</v>
      </c>
      <c r="N171" s="144" t="str">
        <f t="shared" si="26"/>
        <v>0x0</v>
      </c>
      <c r="O171" s="99" t="s">
        <v>100</v>
      </c>
      <c r="P171" s="97" t="s">
        <v>108</v>
      </c>
      <c r="Q171" s="88"/>
      <c r="R171" s="88"/>
      <c r="S171" s="88"/>
      <c r="T171" s="88"/>
      <c r="U171" s="88"/>
      <c r="V171" s="88"/>
      <c r="W171" s="88"/>
      <c r="X171" s="88"/>
      <c r="Y171" s="89"/>
    </row>
    <row r="172" spans="1:25" x14ac:dyDescent="0.25">
      <c r="A172" s="132"/>
      <c r="B172" s="16">
        <v>80</v>
      </c>
      <c r="C172" s="17">
        <v>66</v>
      </c>
      <c r="D172" s="17">
        <f t="shared" si="18"/>
        <v>128</v>
      </c>
      <c r="E172" s="19" t="str">
        <f t="shared" si="19"/>
        <v>W</v>
      </c>
      <c r="F172" s="19" t="str">
        <f t="shared" si="20"/>
        <v>0</v>
      </c>
      <c r="G172" s="20">
        <f t="shared" si="21"/>
        <v>66</v>
      </c>
      <c r="H172" s="16">
        <v>66</v>
      </c>
      <c r="I172" s="19">
        <v>66</v>
      </c>
      <c r="J172" s="17">
        <f t="shared" si="22"/>
        <v>102</v>
      </c>
      <c r="K172" s="19">
        <f t="shared" si="23"/>
        <v>102</v>
      </c>
      <c r="L172" s="17" t="str">
        <f t="shared" si="24"/>
        <v>1100110</v>
      </c>
      <c r="M172" s="137" t="str">
        <f t="shared" si="25"/>
        <v>1100110</v>
      </c>
      <c r="N172" s="144" t="str">
        <f t="shared" si="26"/>
        <v>0x0</v>
      </c>
      <c r="O172" s="99" t="s">
        <v>100</v>
      </c>
      <c r="P172" s="97" t="s">
        <v>108</v>
      </c>
      <c r="Q172" s="88"/>
      <c r="R172" s="88"/>
      <c r="S172" s="88"/>
      <c r="T172" s="88"/>
      <c r="U172" s="88"/>
      <c r="V172" s="88"/>
      <c r="W172" s="88"/>
      <c r="X172" s="88"/>
      <c r="Y172" s="89"/>
    </row>
    <row r="173" spans="1:25" x14ac:dyDescent="0.25">
      <c r="A173" s="132"/>
      <c r="B173" s="16">
        <v>80</v>
      </c>
      <c r="C173" s="17">
        <v>66</v>
      </c>
      <c r="D173" s="17">
        <f t="shared" si="18"/>
        <v>128</v>
      </c>
      <c r="E173" s="19" t="str">
        <f t="shared" si="19"/>
        <v>W</v>
      </c>
      <c r="F173" s="19" t="str">
        <f t="shared" si="20"/>
        <v>0</v>
      </c>
      <c r="G173" s="20">
        <f t="shared" si="21"/>
        <v>66</v>
      </c>
      <c r="H173" s="16">
        <v>66</v>
      </c>
      <c r="I173" s="19">
        <v>66</v>
      </c>
      <c r="J173" s="17">
        <f t="shared" si="22"/>
        <v>102</v>
      </c>
      <c r="K173" s="19">
        <f t="shared" si="23"/>
        <v>102</v>
      </c>
      <c r="L173" s="17" t="str">
        <f t="shared" si="24"/>
        <v>1100110</v>
      </c>
      <c r="M173" s="137" t="str">
        <f t="shared" si="25"/>
        <v>1100110</v>
      </c>
      <c r="N173" s="144" t="str">
        <f t="shared" si="26"/>
        <v>0x0</v>
      </c>
      <c r="O173" s="99" t="s">
        <v>100</v>
      </c>
      <c r="P173" s="97" t="s">
        <v>108</v>
      </c>
      <c r="Q173" s="88"/>
      <c r="R173" s="88"/>
      <c r="S173" s="88"/>
      <c r="T173" s="88"/>
      <c r="U173" s="88"/>
      <c r="V173" s="88"/>
      <c r="W173" s="88"/>
      <c r="X173" s="88"/>
      <c r="Y173" s="89"/>
    </row>
    <row r="174" spans="1:25" x14ac:dyDescent="0.25">
      <c r="A174" s="132"/>
      <c r="B174" s="16">
        <v>80</v>
      </c>
      <c r="C174" s="17">
        <v>66</v>
      </c>
      <c r="D174" s="17">
        <f t="shared" si="18"/>
        <v>128</v>
      </c>
      <c r="E174" s="19" t="str">
        <f t="shared" si="19"/>
        <v>W</v>
      </c>
      <c r="F174" s="19" t="str">
        <f t="shared" si="20"/>
        <v>0</v>
      </c>
      <c r="G174" s="20">
        <f t="shared" si="21"/>
        <v>66</v>
      </c>
      <c r="H174" s="16">
        <v>66</v>
      </c>
      <c r="I174" s="19">
        <v>66</v>
      </c>
      <c r="J174" s="17">
        <f t="shared" si="22"/>
        <v>102</v>
      </c>
      <c r="K174" s="19">
        <f t="shared" si="23"/>
        <v>102</v>
      </c>
      <c r="L174" s="17" t="str">
        <f t="shared" si="24"/>
        <v>1100110</v>
      </c>
      <c r="M174" s="137" t="str">
        <f t="shared" si="25"/>
        <v>1100110</v>
      </c>
      <c r="N174" s="144" t="str">
        <f t="shared" si="26"/>
        <v>0x0</v>
      </c>
      <c r="O174" s="99" t="s">
        <v>100</v>
      </c>
      <c r="P174" s="97" t="s">
        <v>108</v>
      </c>
      <c r="Q174" s="88"/>
      <c r="R174" s="88"/>
      <c r="S174" s="88"/>
      <c r="T174" s="88"/>
      <c r="U174" s="88"/>
      <c r="V174" s="88"/>
      <c r="W174" s="88"/>
      <c r="X174" s="88"/>
      <c r="Y174" s="89"/>
    </row>
    <row r="175" spans="1:25" x14ac:dyDescent="0.25">
      <c r="A175" s="132"/>
      <c r="B175" s="16">
        <v>80</v>
      </c>
      <c r="C175" s="17">
        <v>66</v>
      </c>
      <c r="D175" s="17">
        <f t="shared" si="18"/>
        <v>128</v>
      </c>
      <c r="E175" s="19" t="str">
        <f t="shared" si="19"/>
        <v>W</v>
      </c>
      <c r="F175" s="19" t="str">
        <f t="shared" si="20"/>
        <v>0</v>
      </c>
      <c r="G175" s="20">
        <f t="shared" si="21"/>
        <v>66</v>
      </c>
      <c r="H175" s="16">
        <v>66</v>
      </c>
      <c r="I175" s="19">
        <v>66</v>
      </c>
      <c r="J175" s="17">
        <f t="shared" si="22"/>
        <v>102</v>
      </c>
      <c r="K175" s="19">
        <f t="shared" si="23"/>
        <v>102</v>
      </c>
      <c r="L175" s="17" t="str">
        <f t="shared" si="24"/>
        <v>1100110</v>
      </c>
      <c r="M175" s="137" t="str">
        <f t="shared" si="25"/>
        <v>1100110</v>
      </c>
      <c r="N175" s="144" t="str">
        <f t="shared" si="26"/>
        <v>0x0</v>
      </c>
      <c r="O175" s="99" t="s">
        <v>100</v>
      </c>
      <c r="P175" s="97" t="s">
        <v>108</v>
      </c>
      <c r="Q175" s="88"/>
      <c r="R175" s="88"/>
      <c r="S175" s="88"/>
      <c r="T175" s="88"/>
      <c r="U175" s="88"/>
      <c r="V175" s="88"/>
      <c r="W175" s="88"/>
      <c r="X175" s="88"/>
      <c r="Y175" s="89"/>
    </row>
    <row r="176" spans="1:25" x14ac:dyDescent="0.25">
      <c r="A176" s="132"/>
      <c r="B176" s="16">
        <v>80</v>
      </c>
      <c r="C176" s="17">
        <v>66</v>
      </c>
      <c r="D176" s="17">
        <f t="shared" si="18"/>
        <v>128</v>
      </c>
      <c r="E176" s="19" t="str">
        <f t="shared" si="19"/>
        <v>W</v>
      </c>
      <c r="F176" s="19" t="str">
        <f t="shared" si="20"/>
        <v>0</v>
      </c>
      <c r="G176" s="20">
        <f t="shared" si="21"/>
        <v>66</v>
      </c>
      <c r="H176" s="16">
        <v>66</v>
      </c>
      <c r="I176" s="19">
        <v>66</v>
      </c>
      <c r="J176" s="17">
        <f t="shared" si="22"/>
        <v>102</v>
      </c>
      <c r="K176" s="19">
        <f t="shared" si="23"/>
        <v>102</v>
      </c>
      <c r="L176" s="17" t="str">
        <f t="shared" si="24"/>
        <v>1100110</v>
      </c>
      <c r="M176" s="137" t="str">
        <f t="shared" si="25"/>
        <v>1100110</v>
      </c>
      <c r="N176" s="144" t="str">
        <f t="shared" si="26"/>
        <v>0x0</v>
      </c>
      <c r="O176" s="99" t="s">
        <v>100</v>
      </c>
      <c r="P176" s="97" t="s">
        <v>108</v>
      </c>
      <c r="Q176" s="88"/>
      <c r="R176" s="88"/>
      <c r="S176" s="88"/>
      <c r="T176" s="88"/>
      <c r="U176" s="88"/>
      <c r="V176" s="88"/>
      <c r="W176" s="88"/>
      <c r="X176" s="88"/>
      <c r="Y176" s="89"/>
    </row>
    <row r="177" spans="1:25" x14ac:dyDescent="0.25">
      <c r="A177" s="132"/>
      <c r="B177" s="16">
        <v>80</v>
      </c>
      <c r="C177" s="17">
        <v>66</v>
      </c>
      <c r="D177" s="17">
        <f t="shared" si="18"/>
        <v>128</v>
      </c>
      <c r="E177" s="19" t="str">
        <f t="shared" si="19"/>
        <v>W</v>
      </c>
      <c r="F177" s="19" t="str">
        <f t="shared" si="20"/>
        <v>0</v>
      </c>
      <c r="G177" s="20">
        <f t="shared" si="21"/>
        <v>66</v>
      </c>
      <c r="H177" s="16">
        <v>66</v>
      </c>
      <c r="I177" s="19">
        <v>66</v>
      </c>
      <c r="J177" s="17">
        <f t="shared" si="22"/>
        <v>102</v>
      </c>
      <c r="K177" s="19">
        <f t="shared" si="23"/>
        <v>102</v>
      </c>
      <c r="L177" s="17" t="str">
        <f t="shared" si="24"/>
        <v>1100110</v>
      </c>
      <c r="M177" s="137" t="str">
        <f t="shared" si="25"/>
        <v>1100110</v>
      </c>
      <c r="N177" s="144" t="str">
        <f t="shared" si="26"/>
        <v>0x0</v>
      </c>
      <c r="O177" s="99" t="s">
        <v>100</v>
      </c>
      <c r="P177" s="97" t="s">
        <v>108</v>
      </c>
      <c r="Q177" s="88"/>
      <c r="R177" s="88"/>
      <c r="S177" s="88"/>
      <c r="T177" s="88"/>
      <c r="U177" s="88"/>
      <c r="V177" s="88"/>
      <c r="W177" s="88"/>
      <c r="X177" s="88"/>
      <c r="Y177" s="89"/>
    </row>
    <row r="178" spans="1:25" x14ac:dyDescent="0.25">
      <c r="A178" s="132"/>
      <c r="B178" s="16">
        <v>80</v>
      </c>
      <c r="C178" s="17">
        <v>66</v>
      </c>
      <c r="D178" s="17">
        <f t="shared" si="18"/>
        <v>128</v>
      </c>
      <c r="E178" s="19" t="str">
        <f t="shared" si="19"/>
        <v>W</v>
      </c>
      <c r="F178" s="19" t="str">
        <f t="shared" si="20"/>
        <v>0</v>
      </c>
      <c r="G178" s="20">
        <f t="shared" si="21"/>
        <v>66</v>
      </c>
      <c r="H178" s="16">
        <v>66</v>
      </c>
      <c r="I178" s="19">
        <v>66</v>
      </c>
      <c r="J178" s="17">
        <f t="shared" si="22"/>
        <v>102</v>
      </c>
      <c r="K178" s="19">
        <f t="shared" si="23"/>
        <v>102</v>
      </c>
      <c r="L178" s="17" t="str">
        <f t="shared" si="24"/>
        <v>1100110</v>
      </c>
      <c r="M178" s="137" t="str">
        <f t="shared" si="25"/>
        <v>1100110</v>
      </c>
      <c r="N178" s="144" t="str">
        <f t="shared" si="26"/>
        <v>0x0</v>
      </c>
      <c r="O178" s="99" t="s">
        <v>100</v>
      </c>
      <c r="P178" s="97" t="s">
        <v>108</v>
      </c>
      <c r="Q178" s="88"/>
      <c r="R178" s="88"/>
      <c r="S178" s="88"/>
      <c r="T178" s="88"/>
      <c r="U178" s="88"/>
      <c r="V178" s="88"/>
      <c r="W178" s="88"/>
      <c r="X178" s="88"/>
      <c r="Y178" s="89"/>
    </row>
    <row r="179" spans="1:25" x14ac:dyDescent="0.25">
      <c r="A179" s="132"/>
      <c r="B179" s="16">
        <v>80</v>
      </c>
      <c r="C179" s="17">
        <v>66</v>
      </c>
      <c r="D179" s="17">
        <f t="shared" si="18"/>
        <v>128</v>
      </c>
      <c r="E179" s="19" t="str">
        <f t="shared" si="19"/>
        <v>W</v>
      </c>
      <c r="F179" s="19" t="str">
        <f t="shared" si="20"/>
        <v>0</v>
      </c>
      <c r="G179" s="20">
        <f t="shared" si="21"/>
        <v>66</v>
      </c>
      <c r="H179" s="16">
        <v>66</v>
      </c>
      <c r="I179" s="19">
        <v>66</v>
      </c>
      <c r="J179" s="17">
        <f t="shared" si="22"/>
        <v>102</v>
      </c>
      <c r="K179" s="19">
        <f t="shared" si="23"/>
        <v>102</v>
      </c>
      <c r="L179" s="17" t="str">
        <f t="shared" si="24"/>
        <v>1100110</v>
      </c>
      <c r="M179" s="137" t="str">
        <f t="shared" si="25"/>
        <v>1100110</v>
      </c>
      <c r="N179" s="144" t="str">
        <f t="shared" si="26"/>
        <v>0x0</v>
      </c>
      <c r="O179" s="99" t="s">
        <v>100</v>
      </c>
      <c r="P179" s="97" t="s">
        <v>108</v>
      </c>
      <c r="Q179" s="88"/>
      <c r="R179" s="88"/>
      <c r="S179" s="88"/>
      <c r="T179" s="88"/>
      <c r="U179" s="88"/>
      <c r="V179" s="88"/>
      <c r="W179" s="88"/>
      <c r="X179" s="88"/>
      <c r="Y179" s="89"/>
    </row>
    <row r="180" spans="1:25" x14ac:dyDescent="0.25">
      <c r="A180" s="132"/>
      <c r="B180" s="16">
        <v>80</v>
      </c>
      <c r="C180" s="17">
        <v>66</v>
      </c>
      <c r="D180" s="17">
        <f t="shared" si="18"/>
        <v>128</v>
      </c>
      <c r="E180" s="19" t="str">
        <f t="shared" si="19"/>
        <v>W</v>
      </c>
      <c r="F180" s="19" t="str">
        <f t="shared" si="20"/>
        <v>0</v>
      </c>
      <c r="G180" s="20">
        <f t="shared" si="21"/>
        <v>66</v>
      </c>
      <c r="H180" s="16">
        <v>66</v>
      </c>
      <c r="I180" s="19">
        <v>66</v>
      </c>
      <c r="J180" s="17">
        <f t="shared" si="22"/>
        <v>102</v>
      </c>
      <c r="K180" s="19">
        <f t="shared" si="23"/>
        <v>102</v>
      </c>
      <c r="L180" s="17" t="str">
        <f t="shared" si="24"/>
        <v>1100110</v>
      </c>
      <c r="M180" s="137" t="str">
        <f t="shared" si="25"/>
        <v>1100110</v>
      </c>
      <c r="N180" s="144" t="str">
        <f t="shared" si="26"/>
        <v>0x0</v>
      </c>
      <c r="O180" s="99" t="s">
        <v>100</v>
      </c>
      <c r="P180" s="97" t="s">
        <v>108</v>
      </c>
      <c r="Q180" s="88"/>
      <c r="R180" s="88"/>
      <c r="S180" s="88"/>
      <c r="T180" s="88"/>
      <c r="U180" s="88"/>
      <c r="V180" s="88"/>
      <c r="W180" s="88"/>
      <c r="X180" s="88"/>
      <c r="Y180" s="89"/>
    </row>
    <row r="181" spans="1:25" x14ac:dyDescent="0.25">
      <c r="A181" s="132"/>
      <c r="B181" s="16">
        <v>80</v>
      </c>
      <c r="C181" s="17">
        <v>66</v>
      </c>
      <c r="D181" s="17">
        <f t="shared" si="18"/>
        <v>128</v>
      </c>
      <c r="E181" s="19" t="str">
        <f t="shared" si="19"/>
        <v>W</v>
      </c>
      <c r="F181" s="19" t="str">
        <f t="shared" si="20"/>
        <v>0</v>
      </c>
      <c r="G181" s="20">
        <f t="shared" si="21"/>
        <v>66</v>
      </c>
      <c r="H181" s="16">
        <v>66</v>
      </c>
      <c r="I181" s="19">
        <v>66</v>
      </c>
      <c r="J181" s="17">
        <f t="shared" si="22"/>
        <v>102</v>
      </c>
      <c r="K181" s="19">
        <f t="shared" si="23"/>
        <v>102</v>
      </c>
      <c r="L181" s="17" t="str">
        <f t="shared" si="24"/>
        <v>1100110</v>
      </c>
      <c r="M181" s="137" t="str">
        <f t="shared" si="25"/>
        <v>1100110</v>
      </c>
      <c r="N181" s="144" t="str">
        <f t="shared" si="26"/>
        <v>0x0</v>
      </c>
      <c r="O181" s="99" t="s">
        <v>100</v>
      </c>
      <c r="P181" s="97" t="s">
        <v>108</v>
      </c>
      <c r="Q181" s="88"/>
      <c r="R181" s="88"/>
      <c r="S181" s="88"/>
      <c r="T181" s="88"/>
      <c r="U181" s="88"/>
      <c r="V181" s="88"/>
      <c r="W181" s="88"/>
      <c r="X181" s="88"/>
      <c r="Y181" s="89"/>
    </row>
    <row r="182" spans="1:25" x14ac:dyDescent="0.25">
      <c r="A182" s="132"/>
      <c r="B182" s="16">
        <v>80</v>
      </c>
      <c r="C182" s="17">
        <v>66</v>
      </c>
      <c r="D182" s="17">
        <f t="shared" si="18"/>
        <v>128</v>
      </c>
      <c r="E182" s="19" t="str">
        <f t="shared" si="19"/>
        <v>W</v>
      </c>
      <c r="F182" s="19" t="str">
        <f t="shared" si="20"/>
        <v>0</v>
      </c>
      <c r="G182" s="20">
        <f t="shared" si="21"/>
        <v>66</v>
      </c>
      <c r="H182" s="16">
        <v>66</v>
      </c>
      <c r="I182" s="19">
        <v>66</v>
      </c>
      <c r="J182" s="17">
        <f t="shared" si="22"/>
        <v>102</v>
      </c>
      <c r="K182" s="19">
        <f t="shared" si="23"/>
        <v>102</v>
      </c>
      <c r="L182" s="17" t="str">
        <f t="shared" si="24"/>
        <v>1100110</v>
      </c>
      <c r="M182" s="137" t="str">
        <f t="shared" si="25"/>
        <v>1100110</v>
      </c>
      <c r="N182" s="144" t="str">
        <f t="shared" si="26"/>
        <v>0x0</v>
      </c>
      <c r="O182" s="99" t="s">
        <v>100</v>
      </c>
      <c r="P182" s="97" t="s">
        <v>108</v>
      </c>
      <c r="Q182" s="88"/>
      <c r="R182" s="88"/>
      <c r="S182" s="88"/>
      <c r="T182" s="88"/>
      <c r="U182" s="88"/>
      <c r="V182" s="88"/>
      <c r="W182" s="88"/>
      <c r="X182" s="88"/>
      <c r="Y182" s="89"/>
    </row>
    <row r="183" spans="1:25" x14ac:dyDescent="0.25">
      <c r="A183" s="132"/>
      <c r="B183" s="16">
        <v>80</v>
      </c>
      <c r="C183" s="17">
        <v>66</v>
      </c>
      <c r="D183" s="17">
        <f t="shared" si="18"/>
        <v>128</v>
      </c>
      <c r="E183" s="19" t="str">
        <f t="shared" si="19"/>
        <v>W</v>
      </c>
      <c r="F183" s="19" t="str">
        <f t="shared" si="20"/>
        <v>0</v>
      </c>
      <c r="G183" s="20">
        <f t="shared" si="21"/>
        <v>66</v>
      </c>
      <c r="H183" s="16">
        <v>66</v>
      </c>
      <c r="I183" s="19">
        <v>66</v>
      </c>
      <c r="J183" s="17">
        <f t="shared" si="22"/>
        <v>102</v>
      </c>
      <c r="K183" s="19">
        <f t="shared" si="23"/>
        <v>102</v>
      </c>
      <c r="L183" s="17" t="str">
        <f t="shared" si="24"/>
        <v>1100110</v>
      </c>
      <c r="M183" s="137" t="str">
        <f t="shared" si="25"/>
        <v>1100110</v>
      </c>
      <c r="N183" s="144" t="str">
        <f t="shared" si="26"/>
        <v>0x0</v>
      </c>
      <c r="O183" s="99" t="s">
        <v>100</v>
      </c>
      <c r="P183" s="97" t="s">
        <v>108</v>
      </c>
      <c r="Q183" s="88"/>
      <c r="R183" s="88"/>
      <c r="S183" s="88"/>
      <c r="T183" s="88"/>
      <c r="U183" s="88"/>
      <c r="V183" s="88"/>
      <c r="W183" s="88"/>
      <c r="X183" s="88"/>
      <c r="Y183" s="89"/>
    </row>
    <row r="184" spans="1:25" x14ac:dyDescent="0.25">
      <c r="A184" s="132"/>
      <c r="B184" s="16">
        <v>80</v>
      </c>
      <c r="C184" s="17">
        <v>66</v>
      </c>
      <c r="D184" s="17">
        <f t="shared" si="18"/>
        <v>128</v>
      </c>
      <c r="E184" s="19" t="str">
        <f t="shared" si="19"/>
        <v>W</v>
      </c>
      <c r="F184" s="19" t="str">
        <f t="shared" si="20"/>
        <v>0</v>
      </c>
      <c r="G184" s="20">
        <f t="shared" si="21"/>
        <v>66</v>
      </c>
      <c r="H184" s="16">
        <v>66</v>
      </c>
      <c r="I184" s="19">
        <v>66</v>
      </c>
      <c r="J184" s="17">
        <f t="shared" si="22"/>
        <v>102</v>
      </c>
      <c r="K184" s="19">
        <f t="shared" si="23"/>
        <v>102</v>
      </c>
      <c r="L184" s="17" t="str">
        <f t="shared" si="24"/>
        <v>1100110</v>
      </c>
      <c r="M184" s="137" t="str">
        <f t="shared" si="25"/>
        <v>1100110</v>
      </c>
      <c r="N184" s="144" t="str">
        <f t="shared" si="26"/>
        <v>0x0</v>
      </c>
      <c r="O184" s="99" t="s">
        <v>100</v>
      </c>
      <c r="P184" s="97" t="s">
        <v>108</v>
      </c>
      <c r="Q184" s="88"/>
      <c r="R184" s="88"/>
      <c r="S184" s="88"/>
      <c r="T184" s="88"/>
      <c r="U184" s="88"/>
      <c r="V184" s="88"/>
      <c r="W184" s="88"/>
      <c r="X184" s="88"/>
      <c r="Y184" s="89"/>
    </row>
    <row r="185" spans="1:25" x14ac:dyDescent="0.25">
      <c r="A185" s="132"/>
      <c r="B185" s="16">
        <v>80</v>
      </c>
      <c r="C185" s="17">
        <v>66</v>
      </c>
      <c r="D185" s="17">
        <f t="shared" si="18"/>
        <v>128</v>
      </c>
      <c r="E185" s="19" t="str">
        <f t="shared" si="19"/>
        <v>W</v>
      </c>
      <c r="F185" s="19" t="str">
        <f t="shared" si="20"/>
        <v>0</v>
      </c>
      <c r="G185" s="20">
        <f t="shared" si="21"/>
        <v>66</v>
      </c>
      <c r="H185" s="16">
        <v>66</v>
      </c>
      <c r="I185" s="19">
        <v>66</v>
      </c>
      <c r="J185" s="17">
        <f t="shared" si="22"/>
        <v>102</v>
      </c>
      <c r="K185" s="19">
        <f t="shared" si="23"/>
        <v>102</v>
      </c>
      <c r="L185" s="17" t="str">
        <f t="shared" si="24"/>
        <v>1100110</v>
      </c>
      <c r="M185" s="137" t="str">
        <f t="shared" si="25"/>
        <v>1100110</v>
      </c>
      <c r="N185" s="144" t="str">
        <f t="shared" si="26"/>
        <v>0x0</v>
      </c>
      <c r="O185" s="99" t="s">
        <v>100</v>
      </c>
      <c r="P185" s="97" t="s">
        <v>108</v>
      </c>
      <c r="Q185" s="88"/>
      <c r="R185" s="88"/>
      <c r="S185" s="88"/>
      <c r="T185" s="88"/>
      <c r="U185" s="88"/>
      <c r="V185" s="88"/>
      <c r="W185" s="88"/>
      <c r="X185" s="88"/>
      <c r="Y185" s="89"/>
    </row>
    <row r="186" spans="1:25" x14ac:dyDescent="0.25">
      <c r="A186" s="132"/>
      <c r="B186" s="16">
        <v>80</v>
      </c>
      <c r="C186" s="17">
        <v>66</v>
      </c>
      <c r="D186" s="17">
        <f t="shared" si="18"/>
        <v>128</v>
      </c>
      <c r="E186" s="19" t="str">
        <f t="shared" si="19"/>
        <v>W</v>
      </c>
      <c r="F186" s="19" t="str">
        <f t="shared" si="20"/>
        <v>0</v>
      </c>
      <c r="G186" s="20">
        <f t="shared" si="21"/>
        <v>66</v>
      </c>
      <c r="H186" s="16">
        <v>66</v>
      </c>
      <c r="I186" s="19">
        <v>66</v>
      </c>
      <c r="J186" s="17">
        <f t="shared" si="22"/>
        <v>102</v>
      </c>
      <c r="K186" s="19">
        <f t="shared" si="23"/>
        <v>102</v>
      </c>
      <c r="L186" s="17" t="str">
        <f t="shared" si="24"/>
        <v>1100110</v>
      </c>
      <c r="M186" s="137" t="str">
        <f t="shared" si="25"/>
        <v>1100110</v>
      </c>
      <c r="N186" s="144" t="str">
        <f t="shared" si="26"/>
        <v>0x0</v>
      </c>
      <c r="O186" s="99" t="s">
        <v>100</v>
      </c>
      <c r="P186" s="97" t="s">
        <v>108</v>
      </c>
      <c r="Q186" s="88"/>
      <c r="R186" s="88"/>
      <c r="S186" s="88"/>
      <c r="T186" s="88"/>
      <c r="U186" s="88"/>
      <c r="V186" s="88"/>
      <c r="W186" s="88"/>
      <c r="X186" s="88"/>
      <c r="Y186" s="89"/>
    </row>
    <row r="187" spans="1:25" x14ac:dyDescent="0.25">
      <c r="A187" s="132"/>
      <c r="B187" s="16">
        <v>80</v>
      </c>
      <c r="C187" s="17">
        <v>66</v>
      </c>
      <c r="D187" s="17">
        <f t="shared" si="18"/>
        <v>128</v>
      </c>
      <c r="E187" s="19" t="str">
        <f t="shared" si="19"/>
        <v>W</v>
      </c>
      <c r="F187" s="19" t="str">
        <f t="shared" si="20"/>
        <v>0</v>
      </c>
      <c r="G187" s="20">
        <f t="shared" si="21"/>
        <v>66</v>
      </c>
      <c r="H187" s="16">
        <v>66</v>
      </c>
      <c r="I187" s="19">
        <v>66</v>
      </c>
      <c r="J187" s="17">
        <f t="shared" si="22"/>
        <v>102</v>
      </c>
      <c r="K187" s="19">
        <f t="shared" si="23"/>
        <v>102</v>
      </c>
      <c r="L187" s="17" t="str">
        <f t="shared" si="24"/>
        <v>1100110</v>
      </c>
      <c r="M187" s="137" t="str">
        <f t="shared" si="25"/>
        <v>1100110</v>
      </c>
      <c r="N187" s="144" t="str">
        <f t="shared" si="26"/>
        <v>0x0</v>
      </c>
      <c r="O187" s="99" t="s">
        <v>100</v>
      </c>
      <c r="P187" s="97" t="s">
        <v>108</v>
      </c>
      <c r="Q187" s="88"/>
      <c r="R187" s="88"/>
      <c r="S187" s="88"/>
      <c r="T187" s="88"/>
      <c r="U187" s="88"/>
      <c r="V187" s="88"/>
      <c r="W187" s="88"/>
      <c r="X187" s="88"/>
      <c r="Y187" s="89"/>
    </row>
    <row r="188" spans="1:25" x14ac:dyDescent="0.25">
      <c r="A188" s="132"/>
      <c r="B188" s="16">
        <v>80</v>
      </c>
      <c r="C188" s="17">
        <v>66</v>
      </c>
      <c r="D188" s="17">
        <f t="shared" si="18"/>
        <v>128</v>
      </c>
      <c r="E188" s="19" t="str">
        <f t="shared" si="19"/>
        <v>W</v>
      </c>
      <c r="F188" s="19" t="str">
        <f t="shared" si="20"/>
        <v>0</v>
      </c>
      <c r="G188" s="20">
        <f t="shared" si="21"/>
        <v>66</v>
      </c>
      <c r="H188" s="16">
        <v>66</v>
      </c>
      <c r="I188" s="19">
        <v>66</v>
      </c>
      <c r="J188" s="17">
        <f t="shared" si="22"/>
        <v>102</v>
      </c>
      <c r="K188" s="19">
        <f t="shared" si="23"/>
        <v>102</v>
      </c>
      <c r="L188" s="17" t="str">
        <f t="shared" si="24"/>
        <v>1100110</v>
      </c>
      <c r="M188" s="137" t="str">
        <f t="shared" si="25"/>
        <v>1100110</v>
      </c>
      <c r="N188" s="144" t="str">
        <f t="shared" si="26"/>
        <v>0x0</v>
      </c>
      <c r="O188" s="99" t="s">
        <v>100</v>
      </c>
      <c r="P188" s="97" t="s">
        <v>108</v>
      </c>
      <c r="Q188" s="88"/>
      <c r="R188" s="88"/>
      <c r="S188" s="88"/>
      <c r="T188" s="88"/>
      <c r="U188" s="88"/>
      <c r="V188" s="88"/>
      <c r="W188" s="88"/>
      <c r="X188" s="88"/>
      <c r="Y188" s="89"/>
    </row>
    <row r="189" spans="1:25" x14ac:dyDescent="0.25">
      <c r="A189" s="132"/>
      <c r="B189" s="16">
        <v>80</v>
      </c>
      <c r="C189" s="17">
        <v>66</v>
      </c>
      <c r="D189" s="17">
        <f t="shared" si="18"/>
        <v>128</v>
      </c>
      <c r="E189" s="19" t="str">
        <f t="shared" si="19"/>
        <v>W</v>
      </c>
      <c r="F189" s="19" t="str">
        <f t="shared" si="20"/>
        <v>0</v>
      </c>
      <c r="G189" s="20">
        <f t="shared" si="21"/>
        <v>66</v>
      </c>
      <c r="H189" s="16">
        <v>66</v>
      </c>
      <c r="I189" s="19">
        <v>66</v>
      </c>
      <c r="J189" s="17">
        <f t="shared" si="22"/>
        <v>102</v>
      </c>
      <c r="K189" s="19">
        <f t="shared" si="23"/>
        <v>102</v>
      </c>
      <c r="L189" s="17" t="str">
        <f t="shared" si="24"/>
        <v>1100110</v>
      </c>
      <c r="M189" s="137" t="str">
        <f t="shared" si="25"/>
        <v>1100110</v>
      </c>
      <c r="N189" s="144" t="str">
        <f t="shared" si="26"/>
        <v>0x0</v>
      </c>
      <c r="O189" s="99" t="s">
        <v>100</v>
      </c>
      <c r="P189" s="97" t="s">
        <v>108</v>
      </c>
      <c r="Q189" s="88"/>
      <c r="R189" s="88"/>
      <c r="S189" s="88"/>
      <c r="T189" s="88"/>
      <c r="U189" s="88"/>
      <c r="V189" s="88"/>
      <c r="W189" s="88"/>
      <c r="X189" s="88"/>
      <c r="Y189" s="89"/>
    </row>
    <row r="190" spans="1:25" x14ac:dyDescent="0.25">
      <c r="A190" s="132"/>
      <c r="B190" s="16">
        <v>80</v>
      </c>
      <c r="C190" s="17">
        <v>66</v>
      </c>
      <c r="D190" s="17">
        <f t="shared" si="18"/>
        <v>128</v>
      </c>
      <c r="E190" s="19" t="str">
        <f t="shared" si="19"/>
        <v>W</v>
      </c>
      <c r="F190" s="19" t="str">
        <f t="shared" si="20"/>
        <v>0</v>
      </c>
      <c r="G190" s="20">
        <f t="shared" si="21"/>
        <v>66</v>
      </c>
      <c r="H190" s="16">
        <v>66</v>
      </c>
      <c r="I190" s="19">
        <v>66</v>
      </c>
      <c r="J190" s="17">
        <f t="shared" si="22"/>
        <v>102</v>
      </c>
      <c r="K190" s="19">
        <f t="shared" si="23"/>
        <v>102</v>
      </c>
      <c r="L190" s="17" t="str">
        <f t="shared" si="24"/>
        <v>1100110</v>
      </c>
      <c r="M190" s="137" t="str">
        <f t="shared" si="25"/>
        <v>1100110</v>
      </c>
      <c r="N190" s="144" t="str">
        <f t="shared" si="26"/>
        <v>0x0</v>
      </c>
      <c r="O190" s="99" t="s">
        <v>100</v>
      </c>
      <c r="P190" s="97" t="s">
        <v>108</v>
      </c>
      <c r="Q190" s="88"/>
      <c r="R190" s="88"/>
      <c r="S190" s="88"/>
      <c r="T190" s="88"/>
      <c r="U190" s="88"/>
      <c r="V190" s="88"/>
      <c r="W190" s="88"/>
      <c r="X190" s="88"/>
      <c r="Y190" s="89"/>
    </row>
    <row r="191" spans="1:25" x14ac:dyDescent="0.25">
      <c r="A191" s="132"/>
      <c r="B191" s="16">
        <v>80</v>
      </c>
      <c r="C191" s="17">
        <v>66</v>
      </c>
      <c r="D191" s="17">
        <f t="shared" si="18"/>
        <v>128</v>
      </c>
      <c r="E191" s="19" t="str">
        <f t="shared" si="19"/>
        <v>W</v>
      </c>
      <c r="F191" s="19" t="str">
        <f t="shared" si="20"/>
        <v>0</v>
      </c>
      <c r="G191" s="20">
        <f t="shared" si="21"/>
        <v>66</v>
      </c>
      <c r="H191" s="16">
        <v>66</v>
      </c>
      <c r="I191" s="19">
        <v>66</v>
      </c>
      <c r="J191" s="17">
        <f t="shared" si="22"/>
        <v>102</v>
      </c>
      <c r="K191" s="19">
        <f t="shared" si="23"/>
        <v>102</v>
      </c>
      <c r="L191" s="17" t="str">
        <f t="shared" si="24"/>
        <v>1100110</v>
      </c>
      <c r="M191" s="137" t="str">
        <f t="shared" si="25"/>
        <v>1100110</v>
      </c>
      <c r="N191" s="144" t="str">
        <f t="shared" si="26"/>
        <v>0x0</v>
      </c>
      <c r="O191" s="99" t="s">
        <v>100</v>
      </c>
      <c r="P191" s="97" t="s">
        <v>108</v>
      </c>
      <c r="Q191" s="88"/>
      <c r="R191" s="88"/>
      <c r="S191" s="88"/>
      <c r="T191" s="88"/>
      <c r="U191" s="88"/>
      <c r="V191" s="88"/>
      <c r="W191" s="88"/>
      <c r="X191" s="88"/>
      <c r="Y191" s="89"/>
    </row>
    <row r="192" spans="1:25" x14ac:dyDescent="0.25">
      <c r="A192" s="132"/>
      <c r="B192" s="16">
        <v>80</v>
      </c>
      <c r="C192" s="17">
        <v>66</v>
      </c>
      <c r="D192" s="17">
        <f t="shared" si="18"/>
        <v>128</v>
      </c>
      <c r="E192" s="19" t="str">
        <f t="shared" si="19"/>
        <v>W</v>
      </c>
      <c r="F192" s="19" t="str">
        <f t="shared" si="20"/>
        <v>0</v>
      </c>
      <c r="G192" s="20">
        <f t="shared" si="21"/>
        <v>66</v>
      </c>
      <c r="H192" s="16">
        <v>66</v>
      </c>
      <c r="I192" s="19">
        <v>66</v>
      </c>
      <c r="J192" s="17">
        <f t="shared" si="22"/>
        <v>102</v>
      </c>
      <c r="K192" s="19">
        <f t="shared" si="23"/>
        <v>102</v>
      </c>
      <c r="L192" s="17" t="str">
        <f t="shared" si="24"/>
        <v>1100110</v>
      </c>
      <c r="M192" s="137" t="str">
        <f t="shared" si="25"/>
        <v>1100110</v>
      </c>
      <c r="N192" s="144" t="str">
        <f t="shared" si="26"/>
        <v>0x0</v>
      </c>
      <c r="O192" s="99" t="s">
        <v>100</v>
      </c>
      <c r="P192" s="97" t="s">
        <v>108</v>
      </c>
      <c r="Q192" s="88"/>
      <c r="R192" s="88"/>
      <c r="S192" s="88"/>
      <c r="T192" s="88"/>
      <c r="U192" s="88"/>
      <c r="V192" s="88"/>
      <c r="W192" s="88"/>
      <c r="X192" s="88"/>
      <c r="Y192" s="89"/>
    </row>
    <row r="193" spans="1:25" x14ac:dyDescent="0.25">
      <c r="A193" s="132"/>
      <c r="B193" s="16">
        <v>80</v>
      </c>
      <c r="C193" s="17">
        <v>66</v>
      </c>
      <c r="D193" s="17">
        <f t="shared" si="18"/>
        <v>128</v>
      </c>
      <c r="E193" s="19" t="str">
        <f t="shared" si="19"/>
        <v>W</v>
      </c>
      <c r="F193" s="19" t="str">
        <f t="shared" si="20"/>
        <v>0</v>
      </c>
      <c r="G193" s="20">
        <f t="shared" si="21"/>
        <v>66</v>
      </c>
      <c r="H193" s="16">
        <v>66</v>
      </c>
      <c r="I193" s="19">
        <v>66</v>
      </c>
      <c r="J193" s="17">
        <f t="shared" si="22"/>
        <v>102</v>
      </c>
      <c r="K193" s="19">
        <f t="shared" si="23"/>
        <v>102</v>
      </c>
      <c r="L193" s="17" t="str">
        <f t="shared" si="24"/>
        <v>1100110</v>
      </c>
      <c r="M193" s="137" t="str">
        <f t="shared" si="25"/>
        <v>1100110</v>
      </c>
      <c r="N193" s="144" t="str">
        <f t="shared" si="26"/>
        <v>0x0</v>
      </c>
      <c r="O193" s="99" t="s">
        <v>100</v>
      </c>
      <c r="P193" s="97" t="s">
        <v>108</v>
      </c>
      <c r="Q193" s="88"/>
      <c r="R193" s="88"/>
      <c r="S193" s="88"/>
      <c r="T193" s="88"/>
      <c r="U193" s="88"/>
      <c r="V193" s="88"/>
      <c r="W193" s="88"/>
      <c r="X193" s="88"/>
      <c r="Y193" s="89"/>
    </row>
    <row r="194" spans="1:25" x14ac:dyDescent="0.25">
      <c r="A194" s="132"/>
      <c r="B194" s="16">
        <v>80</v>
      </c>
      <c r="C194" s="17">
        <v>66</v>
      </c>
      <c r="D194" s="17">
        <f t="shared" si="18"/>
        <v>128</v>
      </c>
      <c r="E194" s="19" t="str">
        <f t="shared" si="19"/>
        <v>W</v>
      </c>
      <c r="F194" s="19" t="str">
        <f t="shared" si="20"/>
        <v>0</v>
      </c>
      <c r="G194" s="20">
        <f t="shared" si="21"/>
        <v>66</v>
      </c>
      <c r="H194" s="16">
        <v>66</v>
      </c>
      <c r="I194" s="19">
        <v>66</v>
      </c>
      <c r="J194" s="17">
        <f t="shared" si="22"/>
        <v>102</v>
      </c>
      <c r="K194" s="19">
        <f t="shared" si="23"/>
        <v>102</v>
      </c>
      <c r="L194" s="17" t="str">
        <f t="shared" si="24"/>
        <v>1100110</v>
      </c>
      <c r="M194" s="137" t="str">
        <f t="shared" si="25"/>
        <v>1100110</v>
      </c>
      <c r="N194" s="144" t="str">
        <f t="shared" si="26"/>
        <v>0x0</v>
      </c>
      <c r="O194" s="99" t="s">
        <v>100</v>
      </c>
      <c r="P194" s="97" t="s">
        <v>108</v>
      </c>
      <c r="Q194" s="88"/>
      <c r="R194" s="88"/>
      <c r="S194" s="88"/>
      <c r="T194" s="88"/>
      <c r="U194" s="88"/>
      <c r="V194" s="88"/>
      <c r="W194" s="88"/>
      <c r="X194" s="88"/>
      <c r="Y194" s="89"/>
    </row>
    <row r="195" spans="1:25" x14ac:dyDescent="0.25">
      <c r="A195" s="132"/>
      <c r="B195" s="16">
        <v>80</v>
      </c>
      <c r="C195" s="17">
        <v>66</v>
      </c>
      <c r="D195" s="17">
        <f t="shared" si="18"/>
        <v>128</v>
      </c>
      <c r="E195" s="19" t="str">
        <f t="shared" si="19"/>
        <v>W</v>
      </c>
      <c r="F195" s="19" t="str">
        <f t="shared" si="20"/>
        <v>0</v>
      </c>
      <c r="G195" s="20">
        <f t="shared" si="21"/>
        <v>66</v>
      </c>
      <c r="H195" s="16">
        <v>66</v>
      </c>
      <c r="I195" s="19">
        <v>66</v>
      </c>
      <c r="J195" s="17">
        <f t="shared" si="22"/>
        <v>102</v>
      </c>
      <c r="K195" s="19">
        <f t="shared" si="23"/>
        <v>102</v>
      </c>
      <c r="L195" s="17" t="str">
        <f t="shared" si="24"/>
        <v>1100110</v>
      </c>
      <c r="M195" s="137" t="str">
        <f t="shared" si="25"/>
        <v>1100110</v>
      </c>
      <c r="N195" s="144" t="str">
        <f t="shared" si="26"/>
        <v>0x0</v>
      </c>
      <c r="O195" s="99" t="s">
        <v>100</v>
      </c>
      <c r="P195" s="97" t="s">
        <v>108</v>
      </c>
      <c r="Q195" s="88"/>
      <c r="R195" s="88"/>
      <c r="S195" s="88"/>
      <c r="T195" s="88"/>
      <c r="U195" s="88"/>
      <c r="V195" s="88"/>
      <c r="W195" s="88"/>
      <c r="X195" s="88"/>
      <c r="Y195" s="89"/>
    </row>
    <row r="196" spans="1:25" x14ac:dyDescent="0.25">
      <c r="A196" s="132"/>
      <c r="B196" s="16">
        <v>80</v>
      </c>
      <c r="C196" s="17">
        <v>66</v>
      </c>
      <c r="D196" s="17">
        <f t="shared" ref="D196:D239" si="27">HEX2DEC(B196)</f>
        <v>128</v>
      </c>
      <c r="E196" s="19" t="str">
        <f t="shared" ref="E196:E239" si="28">IF(D196&gt;=128,"W","R")</f>
        <v>W</v>
      </c>
      <c r="F196" s="19" t="str">
        <f t="shared" ref="F196:F239" si="29">DEC2HEX(IF(D196&gt;=128,D196-128,D196))</f>
        <v>0</v>
      </c>
      <c r="G196" s="20">
        <f t="shared" ref="G196:G239" si="30">C196</f>
        <v>66</v>
      </c>
      <c r="H196" s="16">
        <v>66</v>
      </c>
      <c r="I196" s="19">
        <v>66</v>
      </c>
      <c r="J196" s="17">
        <f t="shared" ref="J196:J239" si="31">HEX2DEC(H196)</f>
        <v>102</v>
      </c>
      <c r="K196" s="19">
        <f t="shared" ref="K196:K239" si="32">HEX2DEC(I196)</f>
        <v>102</v>
      </c>
      <c r="L196" s="17" t="str">
        <f t="shared" ref="L196:L239" si="33">HEX2BIN((H196))</f>
        <v>1100110</v>
      </c>
      <c r="M196" s="137" t="str">
        <f t="shared" ref="M196:M239" si="34">HEX2BIN((I196))</f>
        <v>1100110</v>
      </c>
      <c r="N196" s="144" t="str">
        <f t="shared" ref="N196:N239" si="35">_xlfn.TEXTJOIN("",,"0x",F196)</f>
        <v>0x0</v>
      </c>
      <c r="O196" s="99" t="s">
        <v>100</v>
      </c>
      <c r="P196" s="97" t="s">
        <v>108</v>
      </c>
      <c r="Q196" s="88"/>
      <c r="R196" s="88"/>
      <c r="S196" s="88"/>
      <c r="T196" s="88"/>
      <c r="U196" s="88"/>
      <c r="V196" s="88"/>
      <c r="W196" s="88"/>
      <c r="X196" s="88"/>
      <c r="Y196" s="89"/>
    </row>
    <row r="197" spans="1:25" x14ac:dyDescent="0.25">
      <c r="A197" s="132"/>
      <c r="B197" s="16">
        <v>80</v>
      </c>
      <c r="C197" s="17">
        <v>66</v>
      </c>
      <c r="D197" s="17">
        <f t="shared" si="27"/>
        <v>128</v>
      </c>
      <c r="E197" s="19" t="str">
        <f t="shared" si="28"/>
        <v>W</v>
      </c>
      <c r="F197" s="19" t="str">
        <f t="shared" si="29"/>
        <v>0</v>
      </c>
      <c r="G197" s="20">
        <f t="shared" si="30"/>
        <v>66</v>
      </c>
      <c r="H197" s="16">
        <v>66</v>
      </c>
      <c r="I197" s="19">
        <v>66</v>
      </c>
      <c r="J197" s="17">
        <f t="shared" si="31"/>
        <v>102</v>
      </c>
      <c r="K197" s="19">
        <f t="shared" si="32"/>
        <v>102</v>
      </c>
      <c r="L197" s="17" t="str">
        <f t="shared" si="33"/>
        <v>1100110</v>
      </c>
      <c r="M197" s="137" t="str">
        <f t="shared" si="34"/>
        <v>1100110</v>
      </c>
      <c r="N197" s="144" t="str">
        <f t="shared" si="35"/>
        <v>0x0</v>
      </c>
      <c r="O197" s="99" t="s">
        <v>100</v>
      </c>
      <c r="P197" s="97" t="s">
        <v>108</v>
      </c>
      <c r="Q197" s="88"/>
      <c r="R197" s="88"/>
      <c r="S197" s="88"/>
      <c r="T197" s="88"/>
      <c r="U197" s="88"/>
      <c r="V197" s="88"/>
      <c r="W197" s="88"/>
      <c r="X197" s="88"/>
      <c r="Y197" s="89"/>
    </row>
    <row r="198" spans="1:25" x14ac:dyDescent="0.25">
      <c r="A198" s="132"/>
      <c r="B198" s="16">
        <v>80</v>
      </c>
      <c r="C198" s="17">
        <v>66</v>
      </c>
      <c r="D198" s="17">
        <f t="shared" si="27"/>
        <v>128</v>
      </c>
      <c r="E198" s="19" t="str">
        <f t="shared" si="28"/>
        <v>W</v>
      </c>
      <c r="F198" s="19" t="str">
        <f t="shared" si="29"/>
        <v>0</v>
      </c>
      <c r="G198" s="20">
        <f t="shared" si="30"/>
        <v>66</v>
      </c>
      <c r="H198" s="16">
        <v>66</v>
      </c>
      <c r="I198" s="19">
        <v>66</v>
      </c>
      <c r="J198" s="17">
        <f t="shared" si="31"/>
        <v>102</v>
      </c>
      <c r="K198" s="19">
        <f t="shared" si="32"/>
        <v>102</v>
      </c>
      <c r="L198" s="17" t="str">
        <f t="shared" si="33"/>
        <v>1100110</v>
      </c>
      <c r="M198" s="137" t="str">
        <f t="shared" si="34"/>
        <v>1100110</v>
      </c>
      <c r="N198" s="144" t="str">
        <f t="shared" si="35"/>
        <v>0x0</v>
      </c>
      <c r="O198" s="99" t="s">
        <v>100</v>
      </c>
      <c r="P198" s="97" t="s">
        <v>108</v>
      </c>
      <c r="Q198" s="88"/>
      <c r="R198" s="88"/>
      <c r="S198" s="88"/>
      <c r="T198" s="88"/>
      <c r="U198" s="88"/>
      <c r="V198" s="88"/>
      <c r="W198" s="88"/>
      <c r="X198" s="88"/>
      <c r="Y198" s="89"/>
    </row>
    <row r="199" spans="1:25" x14ac:dyDescent="0.25">
      <c r="A199" s="132"/>
      <c r="B199" s="16">
        <v>80</v>
      </c>
      <c r="C199" s="17">
        <v>66</v>
      </c>
      <c r="D199" s="17">
        <f t="shared" si="27"/>
        <v>128</v>
      </c>
      <c r="E199" s="19" t="str">
        <f t="shared" si="28"/>
        <v>W</v>
      </c>
      <c r="F199" s="19" t="str">
        <f t="shared" si="29"/>
        <v>0</v>
      </c>
      <c r="G199" s="20">
        <f t="shared" si="30"/>
        <v>66</v>
      </c>
      <c r="H199" s="16">
        <v>66</v>
      </c>
      <c r="I199" s="19">
        <v>66</v>
      </c>
      <c r="J199" s="17">
        <f t="shared" si="31"/>
        <v>102</v>
      </c>
      <c r="K199" s="19">
        <f t="shared" si="32"/>
        <v>102</v>
      </c>
      <c r="L199" s="17" t="str">
        <f t="shared" si="33"/>
        <v>1100110</v>
      </c>
      <c r="M199" s="137" t="str">
        <f t="shared" si="34"/>
        <v>1100110</v>
      </c>
      <c r="N199" s="144" t="str">
        <f t="shared" si="35"/>
        <v>0x0</v>
      </c>
      <c r="O199" s="99" t="s">
        <v>100</v>
      </c>
      <c r="P199" s="97" t="s">
        <v>108</v>
      </c>
      <c r="Q199" s="88"/>
      <c r="R199" s="88"/>
      <c r="S199" s="88"/>
      <c r="T199" s="88"/>
      <c r="U199" s="88"/>
      <c r="V199" s="88"/>
      <c r="W199" s="88"/>
      <c r="X199" s="88"/>
      <c r="Y199" s="89"/>
    </row>
    <row r="200" spans="1:25" x14ac:dyDescent="0.25">
      <c r="A200" s="132"/>
      <c r="B200" s="16">
        <v>80</v>
      </c>
      <c r="C200" s="17">
        <v>66</v>
      </c>
      <c r="D200" s="17">
        <f t="shared" si="27"/>
        <v>128</v>
      </c>
      <c r="E200" s="19" t="str">
        <f t="shared" si="28"/>
        <v>W</v>
      </c>
      <c r="F200" s="19" t="str">
        <f t="shared" si="29"/>
        <v>0</v>
      </c>
      <c r="G200" s="20">
        <f t="shared" si="30"/>
        <v>66</v>
      </c>
      <c r="H200" s="16">
        <v>66</v>
      </c>
      <c r="I200" s="19">
        <v>66</v>
      </c>
      <c r="J200" s="17">
        <f t="shared" si="31"/>
        <v>102</v>
      </c>
      <c r="K200" s="19">
        <f t="shared" si="32"/>
        <v>102</v>
      </c>
      <c r="L200" s="17" t="str">
        <f t="shared" si="33"/>
        <v>1100110</v>
      </c>
      <c r="M200" s="137" t="str">
        <f t="shared" si="34"/>
        <v>1100110</v>
      </c>
      <c r="N200" s="144" t="str">
        <f t="shared" si="35"/>
        <v>0x0</v>
      </c>
      <c r="O200" s="99" t="s">
        <v>100</v>
      </c>
      <c r="P200" s="97" t="s">
        <v>108</v>
      </c>
      <c r="Q200" s="88"/>
      <c r="R200" s="88"/>
      <c r="S200" s="88"/>
      <c r="T200" s="88"/>
      <c r="U200" s="88"/>
      <c r="V200" s="88"/>
      <c r="W200" s="88"/>
      <c r="X200" s="88"/>
      <c r="Y200" s="89"/>
    </row>
    <row r="201" spans="1:25" x14ac:dyDescent="0.25">
      <c r="A201" s="132"/>
      <c r="B201" s="16">
        <v>80</v>
      </c>
      <c r="C201" s="17">
        <v>66</v>
      </c>
      <c r="D201" s="17">
        <f t="shared" si="27"/>
        <v>128</v>
      </c>
      <c r="E201" s="19" t="str">
        <f t="shared" si="28"/>
        <v>W</v>
      </c>
      <c r="F201" s="19" t="str">
        <f t="shared" si="29"/>
        <v>0</v>
      </c>
      <c r="G201" s="20">
        <f t="shared" si="30"/>
        <v>66</v>
      </c>
      <c r="H201" s="16">
        <v>66</v>
      </c>
      <c r="I201" s="19">
        <v>66</v>
      </c>
      <c r="J201" s="17">
        <f t="shared" si="31"/>
        <v>102</v>
      </c>
      <c r="K201" s="19">
        <f t="shared" si="32"/>
        <v>102</v>
      </c>
      <c r="L201" s="17" t="str">
        <f t="shared" si="33"/>
        <v>1100110</v>
      </c>
      <c r="M201" s="137" t="str">
        <f t="shared" si="34"/>
        <v>1100110</v>
      </c>
      <c r="N201" s="144" t="str">
        <f t="shared" si="35"/>
        <v>0x0</v>
      </c>
      <c r="O201" s="99" t="s">
        <v>100</v>
      </c>
      <c r="P201" s="97" t="s">
        <v>108</v>
      </c>
      <c r="Q201" s="88"/>
      <c r="R201" s="88"/>
      <c r="S201" s="88"/>
      <c r="T201" s="88"/>
      <c r="U201" s="88"/>
      <c r="V201" s="88"/>
      <c r="W201" s="88"/>
      <c r="X201" s="88"/>
      <c r="Y201" s="89"/>
    </row>
    <row r="202" spans="1:25" x14ac:dyDescent="0.25">
      <c r="A202" s="132"/>
      <c r="B202" s="16">
        <v>80</v>
      </c>
      <c r="C202" s="17">
        <v>66</v>
      </c>
      <c r="D202" s="17">
        <f t="shared" si="27"/>
        <v>128</v>
      </c>
      <c r="E202" s="19" t="str">
        <f t="shared" si="28"/>
        <v>W</v>
      </c>
      <c r="F202" s="19" t="str">
        <f t="shared" si="29"/>
        <v>0</v>
      </c>
      <c r="G202" s="20">
        <f t="shared" si="30"/>
        <v>66</v>
      </c>
      <c r="H202" s="16">
        <v>66</v>
      </c>
      <c r="I202" s="19">
        <v>66</v>
      </c>
      <c r="J202" s="17">
        <f t="shared" si="31"/>
        <v>102</v>
      </c>
      <c r="K202" s="19">
        <f t="shared" si="32"/>
        <v>102</v>
      </c>
      <c r="L202" s="17" t="str">
        <f t="shared" si="33"/>
        <v>1100110</v>
      </c>
      <c r="M202" s="137" t="str">
        <f t="shared" si="34"/>
        <v>1100110</v>
      </c>
      <c r="N202" s="144" t="str">
        <f t="shared" si="35"/>
        <v>0x0</v>
      </c>
      <c r="O202" s="99" t="s">
        <v>100</v>
      </c>
      <c r="P202" s="97" t="s">
        <v>108</v>
      </c>
      <c r="Q202" s="88"/>
      <c r="R202" s="88"/>
      <c r="S202" s="88"/>
      <c r="T202" s="88"/>
      <c r="U202" s="88"/>
      <c r="V202" s="88"/>
      <c r="W202" s="88"/>
      <c r="X202" s="88"/>
      <c r="Y202" s="89"/>
    </row>
    <row r="203" spans="1:25" x14ac:dyDescent="0.25">
      <c r="A203" s="132"/>
      <c r="B203" s="16">
        <v>80</v>
      </c>
      <c r="C203" s="17">
        <v>66</v>
      </c>
      <c r="D203" s="17">
        <f t="shared" si="27"/>
        <v>128</v>
      </c>
      <c r="E203" s="19" t="str">
        <f t="shared" si="28"/>
        <v>W</v>
      </c>
      <c r="F203" s="19" t="str">
        <f t="shared" si="29"/>
        <v>0</v>
      </c>
      <c r="G203" s="20">
        <f t="shared" si="30"/>
        <v>66</v>
      </c>
      <c r="H203" s="16">
        <v>66</v>
      </c>
      <c r="I203" s="19">
        <v>66</v>
      </c>
      <c r="J203" s="17">
        <f t="shared" si="31"/>
        <v>102</v>
      </c>
      <c r="K203" s="19">
        <f t="shared" si="32"/>
        <v>102</v>
      </c>
      <c r="L203" s="17" t="str">
        <f t="shared" si="33"/>
        <v>1100110</v>
      </c>
      <c r="M203" s="137" t="str">
        <f t="shared" si="34"/>
        <v>1100110</v>
      </c>
      <c r="N203" s="144" t="str">
        <f t="shared" si="35"/>
        <v>0x0</v>
      </c>
      <c r="O203" s="99" t="s">
        <v>100</v>
      </c>
      <c r="P203" s="97" t="s">
        <v>108</v>
      </c>
      <c r="Q203" s="88"/>
      <c r="R203" s="88"/>
      <c r="S203" s="88"/>
      <c r="T203" s="88"/>
      <c r="U203" s="88"/>
      <c r="V203" s="88"/>
      <c r="W203" s="88"/>
      <c r="X203" s="88"/>
      <c r="Y203" s="89"/>
    </row>
    <row r="204" spans="1:25" x14ac:dyDescent="0.25">
      <c r="A204" s="132"/>
      <c r="B204" s="16">
        <v>80</v>
      </c>
      <c r="C204" s="17">
        <v>66</v>
      </c>
      <c r="D204" s="17">
        <f t="shared" si="27"/>
        <v>128</v>
      </c>
      <c r="E204" s="19" t="str">
        <f t="shared" si="28"/>
        <v>W</v>
      </c>
      <c r="F204" s="19" t="str">
        <f t="shared" si="29"/>
        <v>0</v>
      </c>
      <c r="G204" s="20">
        <f t="shared" si="30"/>
        <v>66</v>
      </c>
      <c r="H204" s="16">
        <v>66</v>
      </c>
      <c r="I204" s="19">
        <v>66</v>
      </c>
      <c r="J204" s="17">
        <f t="shared" si="31"/>
        <v>102</v>
      </c>
      <c r="K204" s="19">
        <f t="shared" si="32"/>
        <v>102</v>
      </c>
      <c r="L204" s="17" t="str">
        <f t="shared" si="33"/>
        <v>1100110</v>
      </c>
      <c r="M204" s="137" t="str">
        <f t="shared" si="34"/>
        <v>1100110</v>
      </c>
      <c r="N204" s="144" t="str">
        <f t="shared" si="35"/>
        <v>0x0</v>
      </c>
      <c r="O204" s="99" t="s">
        <v>100</v>
      </c>
      <c r="P204" s="97" t="s">
        <v>108</v>
      </c>
      <c r="Q204" s="88"/>
      <c r="R204" s="88"/>
      <c r="S204" s="88"/>
      <c r="T204" s="88"/>
      <c r="U204" s="88"/>
      <c r="V204" s="88"/>
      <c r="W204" s="88"/>
      <c r="X204" s="88"/>
      <c r="Y204" s="89"/>
    </row>
    <row r="205" spans="1:25" x14ac:dyDescent="0.25">
      <c r="A205" s="132"/>
      <c r="B205" s="16">
        <v>80</v>
      </c>
      <c r="C205" s="17">
        <v>66</v>
      </c>
      <c r="D205" s="17">
        <f t="shared" si="27"/>
        <v>128</v>
      </c>
      <c r="E205" s="19" t="str">
        <f t="shared" si="28"/>
        <v>W</v>
      </c>
      <c r="F205" s="19" t="str">
        <f t="shared" si="29"/>
        <v>0</v>
      </c>
      <c r="G205" s="20">
        <f t="shared" si="30"/>
        <v>66</v>
      </c>
      <c r="H205" s="16">
        <v>66</v>
      </c>
      <c r="I205" s="19">
        <v>66</v>
      </c>
      <c r="J205" s="17">
        <f t="shared" si="31"/>
        <v>102</v>
      </c>
      <c r="K205" s="19">
        <f t="shared" si="32"/>
        <v>102</v>
      </c>
      <c r="L205" s="17" t="str">
        <f t="shared" si="33"/>
        <v>1100110</v>
      </c>
      <c r="M205" s="137" t="str">
        <f t="shared" si="34"/>
        <v>1100110</v>
      </c>
      <c r="N205" s="144" t="str">
        <f t="shared" si="35"/>
        <v>0x0</v>
      </c>
      <c r="O205" s="99" t="s">
        <v>100</v>
      </c>
      <c r="P205" s="97" t="s">
        <v>108</v>
      </c>
      <c r="Q205" s="88"/>
      <c r="R205" s="88"/>
      <c r="S205" s="88"/>
      <c r="T205" s="88"/>
      <c r="U205" s="88"/>
      <c r="V205" s="88"/>
      <c r="W205" s="88"/>
      <c r="X205" s="88"/>
      <c r="Y205" s="89"/>
    </row>
    <row r="206" spans="1:25" x14ac:dyDescent="0.25">
      <c r="A206" s="132"/>
      <c r="B206" s="16">
        <v>80</v>
      </c>
      <c r="C206" s="17">
        <v>66</v>
      </c>
      <c r="D206" s="17">
        <f t="shared" si="27"/>
        <v>128</v>
      </c>
      <c r="E206" s="19" t="str">
        <f t="shared" si="28"/>
        <v>W</v>
      </c>
      <c r="F206" s="19" t="str">
        <f t="shared" si="29"/>
        <v>0</v>
      </c>
      <c r="G206" s="20">
        <f t="shared" si="30"/>
        <v>66</v>
      </c>
      <c r="H206" s="16">
        <v>66</v>
      </c>
      <c r="I206" s="19">
        <v>66</v>
      </c>
      <c r="J206" s="17">
        <f t="shared" si="31"/>
        <v>102</v>
      </c>
      <c r="K206" s="19">
        <f t="shared" si="32"/>
        <v>102</v>
      </c>
      <c r="L206" s="17" t="str">
        <f t="shared" si="33"/>
        <v>1100110</v>
      </c>
      <c r="M206" s="137" t="str">
        <f t="shared" si="34"/>
        <v>1100110</v>
      </c>
      <c r="N206" s="144" t="str">
        <f t="shared" si="35"/>
        <v>0x0</v>
      </c>
      <c r="O206" s="99" t="s">
        <v>100</v>
      </c>
      <c r="P206" s="97" t="s">
        <v>108</v>
      </c>
      <c r="Q206" s="88"/>
      <c r="R206" s="88"/>
      <c r="S206" s="88"/>
      <c r="T206" s="88"/>
      <c r="U206" s="88"/>
      <c r="V206" s="88"/>
      <c r="W206" s="88"/>
      <c r="X206" s="88"/>
      <c r="Y206" s="89"/>
    </row>
    <row r="207" spans="1:25" x14ac:dyDescent="0.25">
      <c r="A207" s="132"/>
      <c r="B207" s="16">
        <v>80</v>
      </c>
      <c r="C207" s="17">
        <v>66</v>
      </c>
      <c r="D207" s="17">
        <f t="shared" si="27"/>
        <v>128</v>
      </c>
      <c r="E207" s="19" t="str">
        <f t="shared" si="28"/>
        <v>W</v>
      </c>
      <c r="F207" s="19" t="str">
        <f t="shared" si="29"/>
        <v>0</v>
      </c>
      <c r="G207" s="20">
        <f t="shared" si="30"/>
        <v>66</v>
      </c>
      <c r="H207" s="16">
        <v>66</v>
      </c>
      <c r="I207" s="19">
        <v>66</v>
      </c>
      <c r="J207" s="17">
        <f t="shared" si="31"/>
        <v>102</v>
      </c>
      <c r="K207" s="19">
        <f t="shared" si="32"/>
        <v>102</v>
      </c>
      <c r="L207" s="17" t="str">
        <f t="shared" si="33"/>
        <v>1100110</v>
      </c>
      <c r="M207" s="137" t="str">
        <f t="shared" si="34"/>
        <v>1100110</v>
      </c>
      <c r="N207" s="144" t="str">
        <f t="shared" si="35"/>
        <v>0x0</v>
      </c>
      <c r="O207" s="99" t="s">
        <v>100</v>
      </c>
      <c r="P207" s="97" t="s">
        <v>108</v>
      </c>
      <c r="Q207" s="88"/>
      <c r="R207" s="88"/>
      <c r="S207" s="88"/>
      <c r="T207" s="88"/>
      <c r="U207" s="88"/>
      <c r="V207" s="88"/>
      <c r="W207" s="88"/>
      <c r="X207" s="88"/>
      <c r="Y207" s="89"/>
    </row>
    <row r="208" spans="1:25" x14ac:dyDescent="0.25">
      <c r="A208" s="132"/>
      <c r="B208" s="16">
        <v>80</v>
      </c>
      <c r="C208" s="17">
        <v>66</v>
      </c>
      <c r="D208" s="17">
        <f t="shared" si="27"/>
        <v>128</v>
      </c>
      <c r="E208" s="19" t="str">
        <f t="shared" si="28"/>
        <v>W</v>
      </c>
      <c r="F208" s="19" t="str">
        <f t="shared" si="29"/>
        <v>0</v>
      </c>
      <c r="G208" s="20">
        <f t="shared" si="30"/>
        <v>66</v>
      </c>
      <c r="H208" s="16">
        <v>66</v>
      </c>
      <c r="I208" s="19">
        <v>66</v>
      </c>
      <c r="J208" s="17">
        <f t="shared" si="31"/>
        <v>102</v>
      </c>
      <c r="K208" s="19">
        <f t="shared" si="32"/>
        <v>102</v>
      </c>
      <c r="L208" s="17" t="str">
        <f t="shared" si="33"/>
        <v>1100110</v>
      </c>
      <c r="M208" s="137" t="str">
        <f t="shared" si="34"/>
        <v>1100110</v>
      </c>
      <c r="N208" s="144" t="str">
        <f t="shared" si="35"/>
        <v>0x0</v>
      </c>
      <c r="O208" s="99" t="s">
        <v>100</v>
      </c>
      <c r="P208" s="97" t="s">
        <v>108</v>
      </c>
      <c r="Q208" s="88"/>
      <c r="R208" s="88"/>
      <c r="S208" s="88"/>
      <c r="T208" s="88"/>
      <c r="U208" s="88"/>
      <c r="V208" s="88"/>
      <c r="W208" s="88"/>
      <c r="X208" s="88"/>
      <c r="Y208" s="89"/>
    </row>
    <row r="209" spans="1:25" x14ac:dyDescent="0.25">
      <c r="A209" s="132"/>
      <c r="B209" s="16">
        <v>80</v>
      </c>
      <c r="C209" s="17">
        <v>66</v>
      </c>
      <c r="D209" s="17">
        <f t="shared" si="27"/>
        <v>128</v>
      </c>
      <c r="E209" s="19" t="str">
        <f t="shared" si="28"/>
        <v>W</v>
      </c>
      <c r="F209" s="19" t="str">
        <f t="shared" si="29"/>
        <v>0</v>
      </c>
      <c r="G209" s="20">
        <f t="shared" si="30"/>
        <v>66</v>
      </c>
      <c r="H209" s="16">
        <v>66</v>
      </c>
      <c r="I209" s="19">
        <v>66</v>
      </c>
      <c r="J209" s="17">
        <f t="shared" si="31"/>
        <v>102</v>
      </c>
      <c r="K209" s="19">
        <f t="shared" si="32"/>
        <v>102</v>
      </c>
      <c r="L209" s="17" t="str">
        <f t="shared" si="33"/>
        <v>1100110</v>
      </c>
      <c r="M209" s="137" t="str">
        <f t="shared" si="34"/>
        <v>1100110</v>
      </c>
      <c r="N209" s="144" t="str">
        <f t="shared" si="35"/>
        <v>0x0</v>
      </c>
      <c r="O209" s="99" t="s">
        <v>100</v>
      </c>
      <c r="P209" s="97" t="s">
        <v>108</v>
      </c>
      <c r="Q209" s="88"/>
      <c r="R209" s="88"/>
      <c r="S209" s="88"/>
      <c r="T209" s="88"/>
      <c r="U209" s="88"/>
      <c r="V209" s="88"/>
      <c r="W209" s="88"/>
      <c r="X209" s="88"/>
      <c r="Y209" s="89"/>
    </row>
    <row r="210" spans="1:25" x14ac:dyDescent="0.25">
      <c r="A210" s="132"/>
      <c r="B210" s="16">
        <v>80</v>
      </c>
      <c r="C210" s="17">
        <v>66</v>
      </c>
      <c r="D210" s="17">
        <f t="shared" si="27"/>
        <v>128</v>
      </c>
      <c r="E210" s="19" t="str">
        <f t="shared" si="28"/>
        <v>W</v>
      </c>
      <c r="F210" s="19" t="str">
        <f t="shared" si="29"/>
        <v>0</v>
      </c>
      <c r="G210" s="20">
        <f t="shared" si="30"/>
        <v>66</v>
      </c>
      <c r="H210" s="16">
        <v>66</v>
      </c>
      <c r="I210" s="19">
        <v>66</v>
      </c>
      <c r="J210" s="17">
        <f t="shared" si="31"/>
        <v>102</v>
      </c>
      <c r="K210" s="19">
        <f t="shared" si="32"/>
        <v>102</v>
      </c>
      <c r="L210" s="17" t="str">
        <f t="shared" si="33"/>
        <v>1100110</v>
      </c>
      <c r="M210" s="137" t="str">
        <f t="shared" si="34"/>
        <v>1100110</v>
      </c>
      <c r="N210" s="144" t="str">
        <f t="shared" si="35"/>
        <v>0x0</v>
      </c>
      <c r="O210" s="99" t="s">
        <v>100</v>
      </c>
      <c r="P210" s="97" t="s">
        <v>108</v>
      </c>
      <c r="Q210" s="88"/>
      <c r="R210" s="88"/>
      <c r="S210" s="88"/>
      <c r="T210" s="88"/>
      <c r="U210" s="88"/>
      <c r="V210" s="88"/>
      <c r="W210" s="88"/>
      <c r="X210" s="88"/>
      <c r="Y210" s="89"/>
    </row>
    <row r="211" spans="1:25" x14ac:dyDescent="0.25">
      <c r="A211" s="132"/>
      <c r="B211" s="16">
        <v>80</v>
      </c>
      <c r="C211" s="17">
        <v>66</v>
      </c>
      <c r="D211" s="17">
        <f t="shared" si="27"/>
        <v>128</v>
      </c>
      <c r="E211" s="19" t="str">
        <f t="shared" si="28"/>
        <v>W</v>
      </c>
      <c r="F211" s="19" t="str">
        <f t="shared" si="29"/>
        <v>0</v>
      </c>
      <c r="G211" s="20">
        <f t="shared" si="30"/>
        <v>66</v>
      </c>
      <c r="H211" s="16">
        <v>66</v>
      </c>
      <c r="I211" s="19">
        <v>66</v>
      </c>
      <c r="J211" s="17">
        <f t="shared" si="31"/>
        <v>102</v>
      </c>
      <c r="K211" s="19">
        <f t="shared" si="32"/>
        <v>102</v>
      </c>
      <c r="L211" s="17" t="str">
        <f t="shared" si="33"/>
        <v>1100110</v>
      </c>
      <c r="M211" s="137" t="str">
        <f t="shared" si="34"/>
        <v>1100110</v>
      </c>
      <c r="N211" s="144" t="str">
        <f t="shared" si="35"/>
        <v>0x0</v>
      </c>
      <c r="O211" s="99" t="s">
        <v>100</v>
      </c>
      <c r="P211" s="97" t="s">
        <v>108</v>
      </c>
      <c r="Q211" s="88"/>
      <c r="R211" s="88"/>
      <c r="S211" s="88"/>
      <c r="T211" s="88"/>
      <c r="U211" s="88"/>
      <c r="V211" s="88"/>
      <c r="W211" s="88"/>
      <c r="X211" s="88"/>
      <c r="Y211" s="89"/>
    </row>
    <row r="212" spans="1:25" x14ac:dyDescent="0.25">
      <c r="A212" s="132"/>
      <c r="B212" s="16">
        <v>80</v>
      </c>
      <c r="C212" s="17">
        <v>66</v>
      </c>
      <c r="D212" s="17">
        <f t="shared" si="27"/>
        <v>128</v>
      </c>
      <c r="E212" s="19" t="str">
        <f t="shared" si="28"/>
        <v>W</v>
      </c>
      <c r="F212" s="19" t="str">
        <f t="shared" si="29"/>
        <v>0</v>
      </c>
      <c r="G212" s="20">
        <f t="shared" si="30"/>
        <v>66</v>
      </c>
      <c r="H212" s="16">
        <v>66</v>
      </c>
      <c r="I212" s="19">
        <v>66</v>
      </c>
      <c r="J212" s="17">
        <f t="shared" si="31"/>
        <v>102</v>
      </c>
      <c r="K212" s="19">
        <f t="shared" si="32"/>
        <v>102</v>
      </c>
      <c r="L212" s="17" t="str">
        <f t="shared" si="33"/>
        <v>1100110</v>
      </c>
      <c r="M212" s="137" t="str">
        <f t="shared" si="34"/>
        <v>1100110</v>
      </c>
      <c r="N212" s="144" t="str">
        <f t="shared" si="35"/>
        <v>0x0</v>
      </c>
      <c r="O212" s="99" t="s">
        <v>100</v>
      </c>
      <c r="P212" s="97" t="s">
        <v>108</v>
      </c>
      <c r="Q212" s="88"/>
      <c r="R212" s="88"/>
      <c r="S212" s="88"/>
      <c r="T212" s="88"/>
      <c r="U212" s="88"/>
      <c r="V212" s="88"/>
      <c r="W212" s="88"/>
      <c r="X212" s="88"/>
      <c r="Y212" s="89"/>
    </row>
    <row r="213" spans="1:25" x14ac:dyDescent="0.25">
      <c r="A213" s="132"/>
      <c r="B213" s="16">
        <v>80</v>
      </c>
      <c r="C213" s="17">
        <v>66</v>
      </c>
      <c r="D213" s="17">
        <f t="shared" si="27"/>
        <v>128</v>
      </c>
      <c r="E213" s="19" t="str">
        <f t="shared" si="28"/>
        <v>W</v>
      </c>
      <c r="F213" s="19" t="str">
        <f t="shared" si="29"/>
        <v>0</v>
      </c>
      <c r="G213" s="20">
        <f t="shared" si="30"/>
        <v>66</v>
      </c>
      <c r="H213" s="16">
        <v>66</v>
      </c>
      <c r="I213" s="19">
        <v>66</v>
      </c>
      <c r="J213" s="17">
        <f t="shared" si="31"/>
        <v>102</v>
      </c>
      <c r="K213" s="19">
        <f t="shared" si="32"/>
        <v>102</v>
      </c>
      <c r="L213" s="17" t="str">
        <f t="shared" si="33"/>
        <v>1100110</v>
      </c>
      <c r="M213" s="137" t="str">
        <f t="shared" si="34"/>
        <v>1100110</v>
      </c>
      <c r="N213" s="144" t="str">
        <f t="shared" si="35"/>
        <v>0x0</v>
      </c>
      <c r="O213" s="99" t="s">
        <v>100</v>
      </c>
      <c r="P213" s="97" t="s">
        <v>108</v>
      </c>
      <c r="Q213" s="88"/>
      <c r="R213" s="88"/>
      <c r="S213" s="88"/>
      <c r="T213" s="88"/>
      <c r="U213" s="88"/>
      <c r="V213" s="88"/>
      <c r="W213" s="88"/>
      <c r="X213" s="88"/>
      <c r="Y213" s="89"/>
    </row>
    <row r="214" spans="1:25" x14ac:dyDescent="0.25">
      <c r="A214" s="132"/>
      <c r="B214" s="16">
        <v>80</v>
      </c>
      <c r="C214" s="17">
        <v>66</v>
      </c>
      <c r="D214" s="17">
        <f t="shared" si="27"/>
        <v>128</v>
      </c>
      <c r="E214" s="19" t="str">
        <f t="shared" si="28"/>
        <v>W</v>
      </c>
      <c r="F214" s="19" t="str">
        <f t="shared" si="29"/>
        <v>0</v>
      </c>
      <c r="G214" s="20">
        <f t="shared" si="30"/>
        <v>66</v>
      </c>
      <c r="H214" s="16">
        <v>66</v>
      </c>
      <c r="I214" s="19">
        <v>66</v>
      </c>
      <c r="J214" s="17">
        <f t="shared" si="31"/>
        <v>102</v>
      </c>
      <c r="K214" s="19">
        <f t="shared" si="32"/>
        <v>102</v>
      </c>
      <c r="L214" s="17" t="str">
        <f t="shared" si="33"/>
        <v>1100110</v>
      </c>
      <c r="M214" s="137" t="str">
        <f t="shared" si="34"/>
        <v>1100110</v>
      </c>
      <c r="N214" s="144" t="str">
        <f t="shared" si="35"/>
        <v>0x0</v>
      </c>
      <c r="O214" s="99" t="s">
        <v>100</v>
      </c>
      <c r="P214" s="97" t="s">
        <v>108</v>
      </c>
      <c r="Q214" s="88"/>
      <c r="R214" s="88"/>
      <c r="S214" s="88"/>
      <c r="T214" s="88"/>
      <c r="U214" s="88"/>
      <c r="V214" s="88"/>
      <c r="W214" s="88"/>
      <c r="X214" s="88"/>
      <c r="Y214" s="89"/>
    </row>
    <row r="215" spans="1:25" x14ac:dyDescent="0.25">
      <c r="A215" s="132"/>
      <c r="B215" s="16">
        <v>80</v>
      </c>
      <c r="C215" s="17">
        <v>66</v>
      </c>
      <c r="D215" s="17">
        <f t="shared" si="27"/>
        <v>128</v>
      </c>
      <c r="E215" s="19" t="str">
        <f t="shared" si="28"/>
        <v>W</v>
      </c>
      <c r="F215" s="19" t="str">
        <f t="shared" si="29"/>
        <v>0</v>
      </c>
      <c r="G215" s="20">
        <f t="shared" si="30"/>
        <v>66</v>
      </c>
      <c r="H215" s="16">
        <v>66</v>
      </c>
      <c r="I215" s="19">
        <v>66</v>
      </c>
      <c r="J215" s="17">
        <f t="shared" si="31"/>
        <v>102</v>
      </c>
      <c r="K215" s="19">
        <f t="shared" si="32"/>
        <v>102</v>
      </c>
      <c r="L215" s="17" t="str">
        <f t="shared" si="33"/>
        <v>1100110</v>
      </c>
      <c r="M215" s="137" t="str">
        <f t="shared" si="34"/>
        <v>1100110</v>
      </c>
      <c r="N215" s="144" t="str">
        <f t="shared" si="35"/>
        <v>0x0</v>
      </c>
      <c r="O215" s="99" t="s">
        <v>100</v>
      </c>
      <c r="P215" s="97" t="s">
        <v>108</v>
      </c>
      <c r="Q215" s="88"/>
      <c r="R215" s="88"/>
      <c r="S215" s="88"/>
      <c r="T215" s="88"/>
      <c r="U215" s="88"/>
      <c r="V215" s="88"/>
      <c r="W215" s="88"/>
      <c r="X215" s="88"/>
      <c r="Y215" s="89"/>
    </row>
    <row r="216" spans="1:25" x14ac:dyDescent="0.25">
      <c r="A216" s="132"/>
      <c r="B216" s="16">
        <v>80</v>
      </c>
      <c r="C216" s="17">
        <v>66</v>
      </c>
      <c r="D216" s="17">
        <f t="shared" si="27"/>
        <v>128</v>
      </c>
      <c r="E216" s="19" t="str">
        <f t="shared" si="28"/>
        <v>W</v>
      </c>
      <c r="F216" s="19" t="str">
        <f t="shared" si="29"/>
        <v>0</v>
      </c>
      <c r="G216" s="20">
        <f t="shared" si="30"/>
        <v>66</v>
      </c>
      <c r="H216" s="16">
        <v>66</v>
      </c>
      <c r="I216" s="19">
        <v>66</v>
      </c>
      <c r="J216" s="17">
        <f t="shared" si="31"/>
        <v>102</v>
      </c>
      <c r="K216" s="19">
        <f t="shared" si="32"/>
        <v>102</v>
      </c>
      <c r="L216" s="17" t="str">
        <f t="shared" si="33"/>
        <v>1100110</v>
      </c>
      <c r="M216" s="137" t="str">
        <f t="shared" si="34"/>
        <v>1100110</v>
      </c>
      <c r="N216" s="144" t="str">
        <f t="shared" si="35"/>
        <v>0x0</v>
      </c>
      <c r="O216" s="99" t="s">
        <v>100</v>
      </c>
      <c r="P216" s="97" t="s">
        <v>108</v>
      </c>
      <c r="Q216" s="88"/>
      <c r="R216" s="88"/>
      <c r="S216" s="88"/>
      <c r="T216" s="88"/>
      <c r="U216" s="88"/>
      <c r="V216" s="88"/>
      <c r="W216" s="88"/>
      <c r="X216" s="88"/>
      <c r="Y216" s="89"/>
    </row>
    <row r="217" spans="1:25" x14ac:dyDescent="0.25">
      <c r="A217" s="132"/>
      <c r="B217" s="16">
        <v>80</v>
      </c>
      <c r="C217" s="17">
        <v>66</v>
      </c>
      <c r="D217" s="17">
        <f t="shared" si="27"/>
        <v>128</v>
      </c>
      <c r="E217" s="19" t="str">
        <f t="shared" si="28"/>
        <v>W</v>
      </c>
      <c r="F217" s="19" t="str">
        <f t="shared" si="29"/>
        <v>0</v>
      </c>
      <c r="G217" s="20">
        <f t="shared" si="30"/>
        <v>66</v>
      </c>
      <c r="H217" s="16">
        <v>66</v>
      </c>
      <c r="I217" s="19">
        <v>66</v>
      </c>
      <c r="J217" s="17">
        <f t="shared" si="31"/>
        <v>102</v>
      </c>
      <c r="K217" s="19">
        <f t="shared" si="32"/>
        <v>102</v>
      </c>
      <c r="L217" s="17" t="str">
        <f t="shared" si="33"/>
        <v>1100110</v>
      </c>
      <c r="M217" s="137" t="str">
        <f t="shared" si="34"/>
        <v>1100110</v>
      </c>
      <c r="N217" s="144" t="str">
        <f t="shared" si="35"/>
        <v>0x0</v>
      </c>
      <c r="O217" s="99" t="s">
        <v>100</v>
      </c>
      <c r="P217" s="97" t="s">
        <v>108</v>
      </c>
      <c r="Q217" s="88"/>
      <c r="R217" s="88"/>
      <c r="S217" s="88"/>
      <c r="T217" s="88"/>
      <c r="U217" s="88"/>
      <c r="V217" s="88"/>
      <c r="W217" s="88"/>
      <c r="X217" s="88"/>
      <c r="Y217" s="89"/>
    </row>
    <row r="218" spans="1:25" x14ac:dyDescent="0.25">
      <c r="A218" s="132"/>
      <c r="B218" s="16">
        <v>80</v>
      </c>
      <c r="C218" s="17">
        <v>66</v>
      </c>
      <c r="D218" s="17">
        <f t="shared" si="27"/>
        <v>128</v>
      </c>
      <c r="E218" s="19" t="str">
        <f t="shared" si="28"/>
        <v>W</v>
      </c>
      <c r="F218" s="19" t="str">
        <f t="shared" si="29"/>
        <v>0</v>
      </c>
      <c r="G218" s="20">
        <f t="shared" si="30"/>
        <v>66</v>
      </c>
      <c r="H218" s="16">
        <v>66</v>
      </c>
      <c r="I218" s="19">
        <v>66</v>
      </c>
      <c r="J218" s="17">
        <f t="shared" si="31"/>
        <v>102</v>
      </c>
      <c r="K218" s="19">
        <f t="shared" si="32"/>
        <v>102</v>
      </c>
      <c r="L218" s="17" t="str">
        <f t="shared" si="33"/>
        <v>1100110</v>
      </c>
      <c r="M218" s="137" t="str">
        <f t="shared" si="34"/>
        <v>1100110</v>
      </c>
      <c r="N218" s="144" t="str">
        <f t="shared" si="35"/>
        <v>0x0</v>
      </c>
      <c r="O218" s="99" t="s">
        <v>100</v>
      </c>
      <c r="P218" s="97" t="s">
        <v>108</v>
      </c>
      <c r="Q218" s="88"/>
      <c r="R218" s="88"/>
      <c r="S218" s="88"/>
      <c r="T218" s="88"/>
      <c r="U218" s="88"/>
      <c r="V218" s="88"/>
      <c r="W218" s="88"/>
      <c r="X218" s="88"/>
      <c r="Y218" s="89"/>
    </row>
    <row r="219" spans="1:25" x14ac:dyDescent="0.25">
      <c r="A219" s="132"/>
      <c r="B219" s="16">
        <v>80</v>
      </c>
      <c r="C219" s="17">
        <v>66</v>
      </c>
      <c r="D219" s="17">
        <f t="shared" si="27"/>
        <v>128</v>
      </c>
      <c r="E219" s="19" t="str">
        <f t="shared" si="28"/>
        <v>W</v>
      </c>
      <c r="F219" s="19" t="str">
        <f t="shared" si="29"/>
        <v>0</v>
      </c>
      <c r="G219" s="20">
        <f t="shared" si="30"/>
        <v>66</v>
      </c>
      <c r="H219" s="16">
        <v>66</v>
      </c>
      <c r="I219" s="19">
        <v>66</v>
      </c>
      <c r="J219" s="17">
        <f t="shared" si="31"/>
        <v>102</v>
      </c>
      <c r="K219" s="19">
        <f t="shared" si="32"/>
        <v>102</v>
      </c>
      <c r="L219" s="17" t="str">
        <f t="shared" si="33"/>
        <v>1100110</v>
      </c>
      <c r="M219" s="137" t="str">
        <f t="shared" si="34"/>
        <v>1100110</v>
      </c>
      <c r="N219" s="144" t="str">
        <f t="shared" si="35"/>
        <v>0x0</v>
      </c>
      <c r="O219" s="99" t="s">
        <v>100</v>
      </c>
      <c r="P219" s="97" t="s">
        <v>108</v>
      </c>
      <c r="Q219" s="88"/>
      <c r="R219" s="88"/>
      <c r="S219" s="88"/>
      <c r="T219" s="88"/>
      <c r="U219" s="88"/>
      <c r="V219" s="88"/>
      <c r="W219" s="88"/>
      <c r="X219" s="88"/>
      <c r="Y219" s="89"/>
    </row>
    <row r="220" spans="1:25" x14ac:dyDescent="0.25">
      <c r="A220" s="132"/>
      <c r="B220" s="16">
        <v>80</v>
      </c>
      <c r="C220" s="17">
        <v>66</v>
      </c>
      <c r="D220" s="17">
        <f t="shared" si="27"/>
        <v>128</v>
      </c>
      <c r="E220" s="19" t="str">
        <f t="shared" si="28"/>
        <v>W</v>
      </c>
      <c r="F220" s="19" t="str">
        <f t="shared" si="29"/>
        <v>0</v>
      </c>
      <c r="G220" s="20">
        <f t="shared" si="30"/>
        <v>66</v>
      </c>
      <c r="H220" s="16">
        <v>66</v>
      </c>
      <c r="I220" s="19">
        <v>66</v>
      </c>
      <c r="J220" s="17">
        <f t="shared" si="31"/>
        <v>102</v>
      </c>
      <c r="K220" s="19">
        <f t="shared" si="32"/>
        <v>102</v>
      </c>
      <c r="L220" s="17" t="str">
        <f t="shared" si="33"/>
        <v>1100110</v>
      </c>
      <c r="M220" s="137" t="str">
        <f t="shared" si="34"/>
        <v>1100110</v>
      </c>
      <c r="N220" s="144" t="str">
        <f t="shared" si="35"/>
        <v>0x0</v>
      </c>
      <c r="O220" s="99" t="s">
        <v>100</v>
      </c>
      <c r="P220" s="97" t="s">
        <v>108</v>
      </c>
      <c r="Q220" s="88"/>
      <c r="R220" s="88"/>
      <c r="S220" s="88"/>
      <c r="T220" s="88"/>
      <c r="U220" s="88"/>
      <c r="V220" s="88"/>
      <c r="W220" s="88"/>
      <c r="X220" s="88"/>
      <c r="Y220" s="89"/>
    </row>
    <row r="221" spans="1:25" x14ac:dyDescent="0.25">
      <c r="A221" s="132"/>
      <c r="B221" s="16">
        <v>80</v>
      </c>
      <c r="C221" s="17">
        <v>66</v>
      </c>
      <c r="D221" s="17">
        <f t="shared" si="27"/>
        <v>128</v>
      </c>
      <c r="E221" s="19" t="str">
        <f t="shared" si="28"/>
        <v>W</v>
      </c>
      <c r="F221" s="19" t="str">
        <f t="shared" si="29"/>
        <v>0</v>
      </c>
      <c r="G221" s="20">
        <f t="shared" si="30"/>
        <v>66</v>
      </c>
      <c r="H221" s="16">
        <v>66</v>
      </c>
      <c r="I221" s="19">
        <v>66</v>
      </c>
      <c r="J221" s="17">
        <f t="shared" si="31"/>
        <v>102</v>
      </c>
      <c r="K221" s="19">
        <f t="shared" si="32"/>
        <v>102</v>
      </c>
      <c r="L221" s="17" t="str">
        <f t="shared" si="33"/>
        <v>1100110</v>
      </c>
      <c r="M221" s="137" t="str">
        <f t="shared" si="34"/>
        <v>1100110</v>
      </c>
      <c r="N221" s="144" t="str">
        <f t="shared" si="35"/>
        <v>0x0</v>
      </c>
      <c r="O221" s="99" t="s">
        <v>100</v>
      </c>
      <c r="P221" s="97" t="s">
        <v>108</v>
      </c>
      <c r="Q221" s="88"/>
      <c r="R221" s="88"/>
      <c r="S221" s="88"/>
      <c r="T221" s="88"/>
      <c r="U221" s="88"/>
      <c r="V221" s="88"/>
      <c r="W221" s="88"/>
      <c r="X221" s="88"/>
      <c r="Y221" s="89"/>
    </row>
    <row r="222" spans="1:25" x14ac:dyDescent="0.25">
      <c r="A222" s="132"/>
      <c r="B222" s="16">
        <v>80</v>
      </c>
      <c r="C222" s="17">
        <v>66</v>
      </c>
      <c r="D222" s="17">
        <f t="shared" si="27"/>
        <v>128</v>
      </c>
      <c r="E222" s="19" t="str">
        <f t="shared" si="28"/>
        <v>W</v>
      </c>
      <c r="F222" s="19" t="str">
        <f t="shared" si="29"/>
        <v>0</v>
      </c>
      <c r="G222" s="20">
        <f t="shared" si="30"/>
        <v>66</v>
      </c>
      <c r="H222" s="16">
        <v>66</v>
      </c>
      <c r="I222" s="19">
        <v>66</v>
      </c>
      <c r="J222" s="17">
        <f t="shared" si="31"/>
        <v>102</v>
      </c>
      <c r="K222" s="19">
        <f t="shared" si="32"/>
        <v>102</v>
      </c>
      <c r="L222" s="17" t="str">
        <f t="shared" si="33"/>
        <v>1100110</v>
      </c>
      <c r="M222" s="137" t="str">
        <f t="shared" si="34"/>
        <v>1100110</v>
      </c>
      <c r="N222" s="144" t="str">
        <f t="shared" si="35"/>
        <v>0x0</v>
      </c>
      <c r="O222" s="99" t="s">
        <v>100</v>
      </c>
      <c r="P222" s="97" t="s">
        <v>108</v>
      </c>
      <c r="Q222" s="88"/>
      <c r="R222" s="88"/>
      <c r="S222" s="88"/>
      <c r="T222" s="88"/>
      <c r="U222" s="88"/>
      <c r="V222" s="88"/>
      <c r="W222" s="88"/>
      <c r="X222" s="88"/>
      <c r="Y222" s="89"/>
    </row>
    <row r="223" spans="1:25" x14ac:dyDescent="0.25">
      <c r="A223" s="132"/>
      <c r="B223" s="16">
        <v>80</v>
      </c>
      <c r="C223" s="17">
        <v>66</v>
      </c>
      <c r="D223" s="17">
        <f t="shared" si="27"/>
        <v>128</v>
      </c>
      <c r="E223" s="19" t="str">
        <f t="shared" si="28"/>
        <v>W</v>
      </c>
      <c r="F223" s="19" t="str">
        <f t="shared" si="29"/>
        <v>0</v>
      </c>
      <c r="G223" s="20">
        <f t="shared" si="30"/>
        <v>66</v>
      </c>
      <c r="H223" s="16">
        <v>66</v>
      </c>
      <c r="I223" s="19">
        <v>66</v>
      </c>
      <c r="J223" s="17">
        <f t="shared" si="31"/>
        <v>102</v>
      </c>
      <c r="K223" s="19">
        <f t="shared" si="32"/>
        <v>102</v>
      </c>
      <c r="L223" s="17" t="str">
        <f t="shared" si="33"/>
        <v>1100110</v>
      </c>
      <c r="M223" s="137" t="str">
        <f t="shared" si="34"/>
        <v>1100110</v>
      </c>
      <c r="N223" s="144" t="str">
        <f t="shared" si="35"/>
        <v>0x0</v>
      </c>
      <c r="O223" s="99" t="s">
        <v>100</v>
      </c>
      <c r="P223" s="97" t="s">
        <v>108</v>
      </c>
      <c r="Q223" s="88"/>
      <c r="R223" s="88"/>
      <c r="S223" s="88"/>
      <c r="T223" s="88"/>
      <c r="U223" s="88"/>
      <c r="V223" s="88"/>
      <c r="W223" s="88"/>
      <c r="X223" s="88"/>
      <c r="Y223" s="89"/>
    </row>
    <row r="224" spans="1:25" x14ac:dyDescent="0.25">
      <c r="A224" s="132"/>
      <c r="B224" s="16">
        <v>80</v>
      </c>
      <c r="C224" s="17">
        <v>66</v>
      </c>
      <c r="D224" s="17">
        <f t="shared" si="27"/>
        <v>128</v>
      </c>
      <c r="E224" s="19" t="str">
        <f t="shared" si="28"/>
        <v>W</v>
      </c>
      <c r="F224" s="19" t="str">
        <f t="shared" si="29"/>
        <v>0</v>
      </c>
      <c r="G224" s="20">
        <f t="shared" si="30"/>
        <v>66</v>
      </c>
      <c r="H224" s="16">
        <v>66</v>
      </c>
      <c r="I224" s="19">
        <v>66</v>
      </c>
      <c r="J224" s="17">
        <f t="shared" si="31"/>
        <v>102</v>
      </c>
      <c r="K224" s="19">
        <f t="shared" si="32"/>
        <v>102</v>
      </c>
      <c r="L224" s="17" t="str">
        <f t="shared" si="33"/>
        <v>1100110</v>
      </c>
      <c r="M224" s="137" t="str">
        <f t="shared" si="34"/>
        <v>1100110</v>
      </c>
      <c r="N224" s="144" t="str">
        <f t="shared" si="35"/>
        <v>0x0</v>
      </c>
      <c r="O224" s="99" t="s">
        <v>100</v>
      </c>
      <c r="P224" s="97" t="s">
        <v>108</v>
      </c>
      <c r="Q224" s="88"/>
      <c r="R224" s="88"/>
      <c r="S224" s="88"/>
      <c r="T224" s="88"/>
      <c r="U224" s="88"/>
      <c r="V224" s="88"/>
      <c r="W224" s="88"/>
      <c r="X224" s="88"/>
      <c r="Y224" s="89"/>
    </row>
    <row r="225" spans="1:25" x14ac:dyDescent="0.25">
      <c r="A225" s="132"/>
      <c r="B225" s="16">
        <v>80</v>
      </c>
      <c r="C225" s="17">
        <v>66</v>
      </c>
      <c r="D225" s="17">
        <f t="shared" si="27"/>
        <v>128</v>
      </c>
      <c r="E225" s="19" t="str">
        <f t="shared" si="28"/>
        <v>W</v>
      </c>
      <c r="F225" s="19" t="str">
        <f t="shared" si="29"/>
        <v>0</v>
      </c>
      <c r="G225" s="20">
        <f t="shared" si="30"/>
        <v>66</v>
      </c>
      <c r="H225" s="16">
        <v>66</v>
      </c>
      <c r="I225" s="19">
        <v>66</v>
      </c>
      <c r="J225" s="17">
        <f t="shared" si="31"/>
        <v>102</v>
      </c>
      <c r="K225" s="19">
        <f t="shared" si="32"/>
        <v>102</v>
      </c>
      <c r="L225" s="17" t="str">
        <f t="shared" si="33"/>
        <v>1100110</v>
      </c>
      <c r="M225" s="137" t="str">
        <f t="shared" si="34"/>
        <v>1100110</v>
      </c>
      <c r="N225" s="144" t="str">
        <f t="shared" si="35"/>
        <v>0x0</v>
      </c>
      <c r="O225" s="99" t="s">
        <v>100</v>
      </c>
      <c r="P225" s="97" t="s">
        <v>108</v>
      </c>
      <c r="Q225" s="88"/>
      <c r="R225" s="88"/>
      <c r="S225" s="88"/>
      <c r="T225" s="88"/>
      <c r="U225" s="88"/>
      <c r="V225" s="88"/>
      <c r="W225" s="88"/>
      <c r="X225" s="88"/>
      <c r="Y225" s="89"/>
    </row>
    <row r="226" spans="1:25" x14ac:dyDescent="0.25">
      <c r="A226" s="132"/>
      <c r="B226" s="16">
        <v>80</v>
      </c>
      <c r="C226" s="17">
        <v>66</v>
      </c>
      <c r="D226" s="17">
        <f t="shared" si="27"/>
        <v>128</v>
      </c>
      <c r="E226" s="19" t="str">
        <f t="shared" si="28"/>
        <v>W</v>
      </c>
      <c r="F226" s="19" t="str">
        <f t="shared" si="29"/>
        <v>0</v>
      </c>
      <c r="G226" s="20">
        <f t="shared" si="30"/>
        <v>66</v>
      </c>
      <c r="H226" s="16">
        <v>66</v>
      </c>
      <c r="I226" s="19">
        <v>66</v>
      </c>
      <c r="J226" s="17">
        <f t="shared" si="31"/>
        <v>102</v>
      </c>
      <c r="K226" s="19">
        <f t="shared" si="32"/>
        <v>102</v>
      </c>
      <c r="L226" s="17" t="str">
        <f t="shared" si="33"/>
        <v>1100110</v>
      </c>
      <c r="M226" s="137" t="str">
        <f t="shared" si="34"/>
        <v>1100110</v>
      </c>
      <c r="N226" s="144" t="str">
        <f t="shared" si="35"/>
        <v>0x0</v>
      </c>
      <c r="O226" s="99" t="s">
        <v>100</v>
      </c>
      <c r="P226" s="97" t="s">
        <v>108</v>
      </c>
      <c r="Q226" s="88"/>
      <c r="R226" s="88"/>
      <c r="S226" s="88"/>
      <c r="T226" s="88"/>
      <c r="U226" s="88"/>
      <c r="V226" s="88"/>
      <c r="W226" s="88"/>
      <c r="X226" s="88"/>
      <c r="Y226" s="89"/>
    </row>
    <row r="227" spans="1:25" x14ac:dyDescent="0.25">
      <c r="A227" s="132"/>
      <c r="B227" s="16">
        <v>80</v>
      </c>
      <c r="C227" s="17">
        <v>66</v>
      </c>
      <c r="D227" s="17">
        <f t="shared" si="27"/>
        <v>128</v>
      </c>
      <c r="E227" s="19" t="str">
        <f t="shared" si="28"/>
        <v>W</v>
      </c>
      <c r="F227" s="19" t="str">
        <f t="shared" si="29"/>
        <v>0</v>
      </c>
      <c r="G227" s="20">
        <f t="shared" si="30"/>
        <v>66</v>
      </c>
      <c r="H227" s="16">
        <v>66</v>
      </c>
      <c r="I227" s="19">
        <v>66</v>
      </c>
      <c r="J227" s="17">
        <f t="shared" si="31"/>
        <v>102</v>
      </c>
      <c r="K227" s="19">
        <f t="shared" si="32"/>
        <v>102</v>
      </c>
      <c r="L227" s="17" t="str">
        <f t="shared" si="33"/>
        <v>1100110</v>
      </c>
      <c r="M227" s="137" t="str">
        <f t="shared" si="34"/>
        <v>1100110</v>
      </c>
      <c r="N227" s="144" t="str">
        <f t="shared" si="35"/>
        <v>0x0</v>
      </c>
      <c r="O227" s="99" t="s">
        <v>100</v>
      </c>
      <c r="P227" s="97" t="s">
        <v>108</v>
      </c>
      <c r="Q227" s="88"/>
      <c r="R227" s="88"/>
      <c r="S227" s="88"/>
      <c r="T227" s="88"/>
      <c r="U227" s="88"/>
      <c r="V227" s="88"/>
      <c r="W227" s="88"/>
      <c r="X227" s="88"/>
      <c r="Y227" s="89"/>
    </row>
    <row r="228" spans="1:25" x14ac:dyDescent="0.25">
      <c r="A228" s="132"/>
      <c r="B228" s="16">
        <v>80</v>
      </c>
      <c r="C228" s="17">
        <v>66</v>
      </c>
      <c r="D228" s="17">
        <f t="shared" si="27"/>
        <v>128</v>
      </c>
      <c r="E228" s="19" t="str">
        <f t="shared" si="28"/>
        <v>W</v>
      </c>
      <c r="F228" s="19" t="str">
        <f t="shared" si="29"/>
        <v>0</v>
      </c>
      <c r="G228" s="20">
        <f t="shared" si="30"/>
        <v>66</v>
      </c>
      <c r="H228" s="16">
        <v>66</v>
      </c>
      <c r="I228" s="19">
        <v>66</v>
      </c>
      <c r="J228" s="17">
        <f t="shared" si="31"/>
        <v>102</v>
      </c>
      <c r="K228" s="19">
        <f t="shared" si="32"/>
        <v>102</v>
      </c>
      <c r="L228" s="17" t="str">
        <f t="shared" si="33"/>
        <v>1100110</v>
      </c>
      <c r="M228" s="137" t="str">
        <f t="shared" si="34"/>
        <v>1100110</v>
      </c>
      <c r="N228" s="144" t="str">
        <f t="shared" si="35"/>
        <v>0x0</v>
      </c>
      <c r="O228" s="99" t="s">
        <v>100</v>
      </c>
      <c r="P228" s="97" t="s">
        <v>108</v>
      </c>
      <c r="Q228" s="88"/>
      <c r="R228" s="88"/>
      <c r="S228" s="88"/>
      <c r="T228" s="88"/>
      <c r="U228" s="88"/>
      <c r="V228" s="88"/>
      <c r="W228" s="88"/>
      <c r="X228" s="88"/>
      <c r="Y228" s="89"/>
    </row>
    <row r="229" spans="1:25" x14ac:dyDescent="0.25">
      <c r="A229" s="132"/>
      <c r="B229" s="16">
        <v>80</v>
      </c>
      <c r="C229" s="17">
        <v>66</v>
      </c>
      <c r="D229" s="17">
        <f t="shared" si="27"/>
        <v>128</v>
      </c>
      <c r="E229" s="19" t="str">
        <f t="shared" si="28"/>
        <v>W</v>
      </c>
      <c r="F229" s="19" t="str">
        <f t="shared" si="29"/>
        <v>0</v>
      </c>
      <c r="G229" s="20">
        <f t="shared" si="30"/>
        <v>66</v>
      </c>
      <c r="H229" s="16">
        <v>66</v>
      </c>
      <c r="I229" s="19">
        <v>66</v>
      </c>
      <c r="J229" s="17">
        <f t="shared" si="31"/>
        <v>102</v>
      </c>
      <c r="K229" s="19">
        <f t="shared" si="32"/>
        <v>102</v>
      </c>
      <c r="L229" s="17" t="str">
        <f t="shared" si="33"/>
        <v>1100110</v>
      </c>
      <c r="M229" s="137" t="str">
        <f t="shared" si="34"/>
        <v>1100110</v>
      </c>
      <c r="N229" s="144" t="str">
        <f t="shared" si="35"/>
        <v>0x0</v>
      </c>
      <c r="O229" s="99" t="s">
        <v>100</v>
      </c>
      <c r="P229" s="97" t="s">
        <v>108</v>
      </c>
      <c r="Q229" s="88"/>
      <c r="R229" s="88"/>
      <c r="S229" s="88"/>
      <c r="T229" s="88"/>
      <c r="U229" s="88"/>
      <c r="V229" s="88"/>
      <c r="W229" s="88"/>
      <c r="X229" s="88"/>
      <c r="Y229" s="89"/>
    </row>
    <row r="230" spans="1:25" x14ac:dyDescent="0.25">
      <c r="A230" s="132"/>
      <c r="B230" s="16">
        <v>80</v>
      </c>
      <c r="C230" s="17">
        <v>66</v>
      </c>
      <c r="D230" s="17">
        <f t="shared" si="27"/>
        <v>128</v>
      </c>
      <c r="E230" s="19" t="str">
        <f t="shared" si="28"/>
        <v>W</v>
      </c>
      <c r="F230" s="19" t="str">
        <f t="shared" si="29"/>
        <v>0</v>
      </c>
      <c r="G230" s="20">
        <f t="shared" si="30"/>
        <v>66</v>
      </c>
      <c r="H230" s="16">
        <v>66</v>
      </c>
      <c r="I230" s="19">
        <v>66</v>
      </c>
      <c r="J230" s="17">
        <f t="shared" si="31"/>
        <v>102</v>
      </c>
      <c r="K230" s="19">
        <f t="shared" si="32"/>
        <v>102</v>
      </c>
      <c r="L230" s="17" t="str">
        <f t="shared" si="33"/>
        <v>1100110</v>
      </c>
      <c r="M230" s="137" t="str">
        <f t="shared" si="34"/>
        <v>1100110</v>
      </c>
      <c r="N230" s="144" t="str">
        <f t="shared" si="35"/>
        <v>0x0</v>
      </c>
      <c r="O230" s="99" t="s">
        <v>100</v>
      </c>
      <c r="P230" s="97" t="s">
        <v>108</v>
      </c>
      <c r="Q230" s="88"/>
      <c r="R230" s="88"/>
      <c r="S230" s="88"/>
      <c r="T230" s="88"/>
      <c r="U230" s="88"/>
      <c r="V230" s="88"/>
      <c r="W230" s="88"/>
      <c r="X230" s="88"/>
      <c r="Y230" s="89"/>
    </row>
    <row r="231" spans="1:25" x14ac:dyDescent="0.25">
      <c r="A231" s="132"/>
      <c r="B231" s="16">
        <v>80</v>
      </c>
      <c r="C231" s="17">
        <v>66</v>
      </c>
      <c r="D231" s="17">
        <f t="shared" si="27"/>
        <v>128</v>
      </c>
      <c r="E231" s="19" t="str">
        <f t="shared" si="28"/>
        <v>W</v>
      </c>
      <c r="F231" s="19" t="str">
        <f t="shared" si="29"/>
        <v>0</v>
      </c>
      <c r="G231" s="20">
        <f t="shared" si="30"/>
        <v>66</v>
      </c>
      <c r="H231" s="16">
        <v>66</v>
      </c>
      <c r="I231" s="19">
        <v>66</v>
      </c>
      <c r="J231" s="17">
        <f t="shared" si="31"/>
        <v>102</v>
      </c>
      <c r="K231" s="19">
        <f t="shared" si="32"/>
        <v>102</v>
      </c>
      <c r="L231" s="17" t="str">
        <f t="shared" si="33"/>
        <v>1100110</v>
      </c>
      <c r="M231" s="137" t="str">
        <f t="shared" si="34"/>
        <v>1100110</v>
      </c>
      <c r="N231" s="144" t="str">
        <f t="shared" si="35"/>
        <v>0x0</v>
      </c>
      <c r="O231" s="99" t="s">
        <v>100</v>
      </c>
      <c r="P231" s="97" t="s">
        <v>108</v>
      </c>
      <c r="Q231" s="88"/>
      <c r="R231" s="88"/>
      <c r="S231" s="88"/>
      <c r="T231" s="88"/>
      <c r="U231" s="88"/>
      <c r="V231" s="88"/>
      <c r="W231" s="88"/>
      <c r="X231" s="88"/>
      <c r="Y231" s="89"/>
    </row>
    <row r="232" spans="1:25" x14ac:dyDescent="0.25">
      <c r="A232" s="132"/>
      <c r="B232" s="16">
        <v>80</v>
      </c>
      <c r="C232" s="17">
        <v>66</v>
      </c>
      <c r="D232" s="17">
        <f t="shared" si="27"/>
        <v>128</v>
      </c>
      <c r="E232" s="19" t="str">
        <f t="shared" si="28"/>
        <v>W</v>
      </c>
      <c r="F232" s="19" t="str">
        <f t="shared" si="29"/>
        <v>0</v>
      </c>
      <c r="G232" s="20">
        <f t="shared" si="30"/>
        <v>66</v>
      </c>
      <c r="H232" s="16">
        <v>66</v>
      </c>
      <c r="I232" s="19">
        <v>66</v>
      </c>
      <c r="J232" s="17">
        <f t="shared" si="31"/>
        <v>102</v>
      </c>
      <c r="K232" s="19">
        <f t="shared" si="32"/>
        <v>102</v>
      </c>
      <c r="L232" s="17" t="str">
        <f t="shared" si="33"/>
        <v>1100110</v>
      </c>
      <c r="M232" s="137" t="str">
        <f t="shared" si="34"/>
        <v>1100110</v>
      </c>
      <c r="N232" s="144" t="str">
        <f t="shared" si="35"/>
        <v>0x0</v>
      </c>
      <c r="O232" s="99" t="s">
        <v>100</v>
      </c>
      <c r="P232" s="97" t="s">
        <v>108</v>
      </c>
      <c r="Q232" s="88"/>
      <c r="R232" s="88"/>
      <c r="S232" s="88"/>
      <c r="T232" s="88"/>
      <c r="U232" s="88"/>
      <c r="V232" s="88"/>
      <c r="W232" s="88"/>
      <c r="X232" s="88"/>
      <c r="Y232" s="89"/>
    </row>
    <row r="233" spans="1:25" ht="15.75" thickBot="1" x14ac:dyDescent="0.3">
      <c r="A233" s="133"/>
      <c r="B233" s="55">
        <v>80</v>
      </c>
      <c r="C233" s="56">
        <v>61</v>
      </c>
      <c r="D233" s="56">
        <f t="shared" si="27"/>
        <v>128</v>
      </c>
      <c r="E233" s="58" t="str">
        <f t="shared" si="28"/>
        <v>W</v>
      </c>
      <c r="F233" s="58" t="str">
        <f t="shared" si="29"/>
        <v>0</v>
      </c>
      <c r="G233" s="59">
        <f t="shared" si="30"/>
        <v>61</v>
      </c>
      <c r="H233" s="55">
        <v>61</v>
      </c>
      <c r="I233" s="58">
        <v>61</v>
      </c>
      <c r="J233" s="56">
        <f t="shared" si="31"/>
        <v>97</v>
      </c>
      <c r="K233" s="58">
        <f t="shared" si="32"/>
        <v>97</v>
      </c>
      <c r="L233" s="56" t="str">
        <f t="shared" si="33"/>
        <v>1100001</v>
      </c>
      <c r="M233" s="138" t="str">
        <f t="shared" si="34"/>
        <v>1100001</v>
      </c>
      <c r="N233" s="145" t="str">
        <f t="shared" si="35"/>
        <v>0x0</v>
      </c>
      <c r="O233" s="148" t="s">
        <v>100</v>
      </c>
      <c r="P233" s="170" t="s">
        <v>108</v>
      </c>
      <c r="Q233" s="171"/>
      <c r="R233" s="171"/>
      <c r="S233" s="171"/>
      <c r="T233" s="171"/>
      <c r="U233" s="171"/>
      <c r="V233" s="171"/>
      <c r="W233" s="171"/>
      <c r="X233" s="171"/>
      <c r="Y233" s="172"/>
    </row>
    <row r="234" spans="1:25" x14ac:dyDescent="0.25">
      <c r="A234" s="165" t="s">
        <v>90</v>
      </c>
      <c r="B234" s="166" t="s">
        <v>84</v>
      </c>
      <c r="C234" s="80" t="s">
        <v>83</v>
      </c>
      <c r="D234" s="80">
        <f t="shared" si="27"/>
        <v>162</v>
      </c>
      <c r="E234" s="18" t="str">
        <f t="shared" si="28"/>
        <v>W</v>
      </c>
      <c r="F234" s="18" t="str">
        <f t="shared" si="29"/>
        <v>22</v>
      </c>
      <c r="G234" s="167" t="str">
        <f t="shared" si="30"/>
        <v>DE</v>
      </c>
      <c r="H234" s="166" t="s">
        <v>86</v>
      </c>
      <c r="I234" s="18">
        <v>0</v>
      </c>
      <c r="J234" s="80">
        <f t="shared" si="31"/>
        <v>126</v>
      </c>
      <c r="K234" s="18">
        <f t="shared" si="32"/>
        <v>0</v>
      </c>
      <c r="L234" s="80" t="str">
        <f t="shared" si="33"/>
        <v>1111110</v>
      </c>
      <c r="M234" s="168" t="str">
        <f t="shared" si="34"/>
        <v>0</v>
      </c>
      <c r="N234" s="169" t="str">
        <f t="shared" si="35"/>
        <v>0x22</v>
      </c>
      <c r="O234" s="96" t="s">
        <v>99</v>
      </c>
      <c r="P234" s="84" t="s">
        <v>109</v>
      </c>
      <c r="Q234" s="78"/>
      <c r="R234" s="78"/>
      <c r="S234" s="78"/>
      <c r="T234" s="78"/>
      <c r="U234" s="78"/>
      <c r="V234" s="78"/>
      <c r="W234" s="78"/>
      <c r="X234" s="78"/>
      <c r="Y234" s="85"/>
    </row>
    <row r="235" spans="1:25" x14ac:dyDescent="0.25">
      <c r="A235" s="132"/>
      <c r="B235" s="16" t="s">
        <v>87</v>
      </c>
      <c r="C235" s="17">
        <v>40</v>
      </c>
      <c r="D235" s="17">
        <f t="shared" si="27"/>
        <v>192</v>
      </c>
      <c r="E235" s="19" t="str">
        <f t="shared" si="28"/>
        <v>W</v>
      </c>
      <c r="F235" s="19" t="str">
        <f t="shared" si="29"/>
        <v>40</v>
      </c>
      <c r="G235" s="20">
        <f t="shared" si="30"/>
        <v>40</v>
      </c>
      <c r="H235" s="16" t="s">
        <v>81</v>
      </c>
      <c r="I235" s="19">
        <v>40</v>
      </c>
      <c r="J235" s="17">
        <f t="shared" si="31"/>
        <v>254</v>
      </c>
      <c r="K235" s="19">
        <f t="shared" si="32"/>
        <v>64</v>
      </c>
      <c r="L235" s="17" t="str">
        <f t="shared" si="33"/>
        <v>11111110</v>
      </c>
      <c r="M235" s="137" t="str">
        <f t="shared" si="34"/>
        <v>1000000</v>
      </c>
      <c r="N235" s="144" t="str">
        <f t="shared" si="35"/>
        <v>0x40</v>
      </c>
      <c r="O235" s="99" t="s">
        <v>101</v>
      </c>
      <c r="P235" s="84" t="s">
        <v>111</v>
      </c>
      <c r="Q235" s="78"/>
      <c r="R235" s="78"/>
      <c r="S235" s="78"/>
      <c r="T235" s="78"/>
      <c r="U235" s="78"/>
      <c r="V235" s="78"/>
      <c r="W235" s="78"/>
      <c r="X235" s="78"/>
      <c r="Y235" s="85"/>
    </row>
    <row r="236" spans="1:25" x14ac:dyDescent="0.25">
      <c r="A236" s="132"/>
      <c r="B236" s="16">
        <v>81</v>
      </c>
      <c r="C236" s="17">
        <v>83</v>
      </c>
      <c r="D236" s="17">
        <f t="shared" si="27"/>
        <v>129</v>
      </c>
      <c r="E236" s="19" t="str">
        <f t="shared" si="28"/>
        <v>W</v>
      </c>
      <c r="F236" s="19" t="str">
        <f t="shared" si="29"/>
        <v>1</v>
      </c>
      <c r="G236" s="20">
        <f t="shared" si="30"/>
        <v>83</v>
      </c>
      <c r="H236" s="16" t="s">
        <v>81</v>
      </c>
      <c r="I236" s="19">
        <v>81</v>
      </c>
      <c r="J236" s="17">
        <f t="shared" si="31"/>
        <v>254</v>
      </c>
      <c r="K236" s="19">
        <f t="shared" si="32"/>
        <v>129</v>
      </c>
      <c r="L236" s="17" t="str">
        <f t="shared" si="33"/>
        <v>11111110</v>
      </c>
      <c r="M236" s="137" t="str">
        <f t="shared" si="34"/>
        <v>10000001</v>
      </c>
      <c r="N236" s="144" t="str">
        <f t="shared" si="35"/>
        <v>0x1</v>
      </c>
      <c r="O236" s="99" t="s">
        <v>9</v>
      </c>
      <c r="P236" s="103" t="s">
        <v>113</v>
      </c>
      <c r="Q236" s="23"/>
      <c r="R236" s="23"/>
      <c r="S236" s="23"/>
      <c r="T236" s="23"/>
      <c r="U236" s="23"/>
      <c r="V236" s="23"/>
      <c r="W236" s="23"/>
      <c r="X236" s="23"/>
      <c r="Y236" s="104"/>
    </row>
    <row r="237" spans="1:25" x14ac:dyDescent="0.25">
      <c r="A237" s="132"/>
      <c r="B237" s="16">
        <v>12</v>
      </c>
      <c r="C237" s="17">
        <v>0</v>
      </c>
      <c r="D237" s="17">
        <f t="shared" si="27"/>
        <v>18</v>
      </c>
      <c r="E237" s="19" t="str">
        <f t="shared" si="28"/>
        <v>R</v>
      </c>
      <c r="F237" s="19" t="str">
        <f t="shared" si="29"/>
        <v>12</v>
      </c>
      <c r="G237" s="20">
        <f t="shared" si="30"/>
        <v>0</v>
      </c>
      <c r="H237" s="16" t="s">
        <v>81</v>
      </c>
      <c r="I237" s="19">
        <v>8</v>
      </c>
      <c r="J237" s="17">
        <f t="shared" si="31"/>
        <v>254</v>
      </c>
      <c r="K237" s="19">
        <f t="shared" si="32"/>
        <v>8</v>
      </c>
      <c r="L237" s="17" t="str">
        <f t="shared" si="33"/>
        <v>11111110</v>
      </c>
      <c r="M237" s="137" t="str">
        <f t="shared" si="34"/>
        <v>1000</v>
      </c>
      <c r="N237" s="144" t="str">
        <f t="shared" si="35"/>
        <v>0x12</v>
      </c>
      <c r="O237" s="99" t="s">
        <v>97</v>
      </c>
      <c r="P237" s="84" t="s">
        <v>118</v>
      </c>
      <c r="Q237" s="78"/>
      <c r="R237" s="78"/>
      <c r="S237" s="78"/>
      <c r="T237" s="78"/>
      <c r="U237" s="78"/>
      <c r="V237" s="78"/>
      <c r="W237" s="78"/>
      <c r="X237" s="78"/>
      <c r="Y237" s="85"/>
    </row>
    <row r="238" spans="1:25" x14ac:dyDescent="0.25">
      <c r="A238" s="132"/>
      <c r="B238" s="16">
        <v>92</v>
      </c>
      <c r="C238" s="17">
        <v>8</v>
      </c>
      <c r="D238" s="17">
        <f t="shared" si="27"/>
        <v>146</v>
      </c>
      <c r="E238" s="19" t="str">
        <f t="shared" si="28"/>
        <v>W</v>
      </c>
      <c r="F238" s="19" t="str">
        <f t="shared" si="29"/>
        <v>12</v>
      </c>
      <c r="G238" s="20">
        <f t="shared" si="30"/>
        <v>8</v>
      </c>
      <c r="H238" s="16" t="s">
        <v>81</v>
      </c>
      <c r="I238" s="19">
        <v>8</v>
      </c>
      <c r="J238" s="17">
        <f t="shared" si="31"/>
        <v>254</v>
      </c>
      <c r="K238" s="19">
        <f t="shared" si="32"/>
        <v>8</v>
      </c>
      <c r="L238" s="17" t="str">
        <f t="shared" si="33"/>
        <v>11111110</v>
      </c>
      <c r="M238" s="137" t="str">
        <f t="shared" si="34"/>
        <v>1000</v>
      </c>
      <c r="N238" s="144" t="str">
        <f t="shared" si="35"/>
        <v>0x12</v>
      </c>
      <c r="O238" s="99" t="s">
        <v>97</v>
      </c>
      <c r="P238" s="84" t="s">
        <v>112</v>
      </c>
      <c r="Q238" s="78"/>
      <c r="R238" s="78"/>
      <c r="S238" s="78"/>
      <c r="T238" s="78"/>
      <c r="U238" s="78"/>
      <c r="V238" s="78"/>
      <c r="W238" s="78"/>
      <c r="X238" s="78"/>
      <c r="Y238" s="85"/>
    </row>
    <row r="239" spans="1:25" ht="15.75" thickBot="1" x14ac:dyDescent="0.3">
      <c r="A239" s="133"/>
      <c r="B239" s="55">
        <v>81</v>
      </c>
      <c r="C239" s="56">
        <v>81</v>
      </c>
      <c r="D239" s="56">
        <f t="shared" si="27"/>
        <v>129</v>
      </c>
      <c r="E239" s="58" t="str">
        <f t="shared" si="28"/>
        <v>W</v>
      </c>
      <c r="F239" s="58" t="str">
        <f t="shared" si="29"/>
        <v>1</v>
      </c>
      <c r="G239" s="59">
        <f t="shared" si="30"/>
        <v>81</v>
      </c>
      <c r="H239" s="55" t="s">
        <v>81</v>
      </c>
      <c r="I239" s="58">
        <v>81</v>
      </c>
      <c r="J239" s="56">
        <f t="shared" si="31"/>
        <v>254</v>
      </c>
      <c r="K239" s="58">
        <f t="shared" si="32"/>
        <v>129</v>
      </c>
      <c r="L239" s="56" t="str">
        <f t="shared" si="33"/>
        <v>11111110</v>
      </c>
      <c r="M239" s="138" t="str">
        <f t="shared" si="34"/>
        <v>10000001</v>
      </c>
      <c r="N239" s="145" t="str">
        <f t="shared" si="35"/>
        <v>0x1</v>
      </c>
      <c r="O239" s="148" t="s">
        <v>9</v>
      </c>
      <c r="P239" s="173" t="s">
        <v>103</v>
      </c>
      <c r="Q239" s="174"/>
      <c r="R239" s="174"/>
      <c r="S239" s="174"/>
      <c r="T239" s="174"/>
      <c r="U239" s="174"/>
      <c r="V239" s="174"/>
      <c r="W239" s="174"/>
      <c r="X239" s="174"/>
      <c r="Y239" s="175"/>
    </row>
    <row r="240" spans="1:25" x14ac:dyDescent="0.25">
      <c r="A240" s="121"/>
    </row>
    <row r="241" spans="1:1" x14ac:dyDescent="0.25">
      <c r="A241" s="121"/>
    </row>
    <row r="242" spans="1:1" x14ac:dyDescent="0.25">
      <c r="A242" s="121"/>
    </row>
    <row r="243" spans="1:1" x14ac:dyDescent="0.25">
      <c r="A243" s="121"/>
    </row>
    <row r="244" spans="1:1" x14ac:dyDescent="0.25">
      <c r="A244" s="121"/>
    </row>
    <row r="245" spans="1:1" x14ac:dyDescent="0.25">
      <c r="A245" s="121"/>
    </row>
    <row r="246" spans="1:1" x14ac:dyDescent="0.25">
      <c r="A246" s="121"/>
    </row>
    <row r="247" spans="1:1" x14ac:dyDescent="0.25">
      <c r="A247" s="121"/>
    </row>
    <row r="248" spans="1:1" x14ac:dyDescent="0.25">
      <c r="A248" s="121"/>
    </row>
    <row r="249" spans="1:1" x14ac:dyDescent="0.25">
      <c r="A249" s="121"/>
    </row>
    <row r="250" spans="1:1" x14ac:dyDescent="0.25">
      <c r="A250" s="121"/>
    </row>
    <row r="251" spans="1:1" x14ac:dyDescent="0.25">
      <c r="A251" s="121"/>
    </row>
    <row r="252" spans="1:1" x14ac:dyDescent="0.25">
      <c r="A252" s="121"/>
    </row>
    <row r="253" spans="1:1" x14ac:dyDescent="0.25">
      <c r="A253" s="121"/>
    </row>
    <row r="254" spans="1:1" x14ac:dyDescent="0.25">
      <c r="A254" s="121"/>
    </row>
    <row r="255" spans="1:1" x14ac:dyDescent="0.25">
      <c r="A255" s="121"/>
    </row>
    <row r="256" spans="1:1" x14ac:dyDescent="0.25">
      <c r="A256" s="121"/>
    </row>
    <row r="257" spans="1:1" x14ac:dyDescent="0.25">
      <c r="A257" s="121"/>
    </row>
    <row r="258" spans="1:1" x14ac:dyDescent="0.25">
      <c r="A258" s="121"/>
    </row>
    <row r="259" spans="1:1" x14ac:dyDescent="0.25">
      <c r="A259" s="121"/>
    </row>
    <row r="260" spans="1:1" x14ac:dyDescent="0.25">
      <c r="A260" s="121"/>
    </row>
    <row r="261" spans="1:1" x14ac:dyDescent="0.25">
      <c r="A261" s="121"/>
    </row>
    <row r="262" spans="1:1" x14ac:dyDescent="0.25">
      <c r="A262" s="121"/>
    </row>
    <row r="263" spans="1:1" x14ac:dyDescent="0.25">
      <c r="A263" s="121"/>
    </row>
    <row r="264" spans="1:1" x14ac:dyDescent="0.25">
      <c r="A264" s="121"/>
    </row>
    <row r="265" spans="1:1" x14ac:dyDescent="0.25">
      <c r="A265" s="121"/>
    </row>
    <row r="266" spans="1:1" x14ac:dyDescent="0.25">
      <c r="A266" s="121"/>
    </row>
    <row r="267" spans="1:1" x14ac:dyDescent="0.25">
      <c r="A267" s="121"/>
    </row>
    <row r="268" spans="1:1" x14ac:dyDescent="0.25">
      <c r="A268" s="121"/>
    </row>
    <row r="269" spans="1:1" x14ac:dyDescent="0.25">
      <c r="A269" s="121"/>
    </row>
    <row r="270" spans="1:1" x14ac:dyDescent="0.25">
      <c r="A270" s="121"/>
    </row>
    <row r="271" spans="1:1" x14ac:dyDescent="0.25">
      <c r="A271" s="121"/>
    </row>
    <row r="272" spans="1:1" x14ac:dyDescent="0.25">
      <c r="A272" s="121"/>
    </row>
    <row r="273" spans="1:1" x14ac:dyDescent="0.25">
      <c r="A273" s="121"/>
    </row>
    <row r="274" spans="1:1" x14ac:dyDescent="0.25">
      <c r="A274" s="121"/>
    </row>
    <row r="275" spans="1:1" x14ac:dyDescent="0.25">
      <c r="A275" s="121"/>
    </row>
    <row r="276" spans="1:1" x14ac:dyDescent="0.25">
      <c r="A276" s="121"/>
    </row>
    <row r="277" spans="1:1" x14ac:dyDescent="0.25">
      <c r="A277" s="121"/>
    </row>
    <row r="278" spans="1:1" x14ac:dyDescent="0.25">
      <c r="A278" s="121"/>
    </row>
    <row r="279" spans="1:1" x14ac:dyDescent="0.25">
      <c r="A279" s="121"/>
    </row>
    <row r="280" spans="1:1" x14ac:dyDescent="0.25">
      <c r="A280" s="121"/>
    </row>
    <row r="281" spans="1:1" x14ac:dyDescent="0.25">
      <c r="A281" s="121"/>
    </row>
    <row r="282" spans="1:1" x14ac:dyDescent="0.25">
      <c r="A282" s="121"/>
    </row>
    <row r="283" spans="1:1" x14ac:dyDescent="0.25">
      <c r="A283" s="121"/>
    </row>
    <row r="284" spans="1:1" x14ac:dyDescent="0.25">
      <c r="A284" s="121"/>
    </row>
    <row r="285" spans="1:1" x14ac:dyDescent="0.25">
      <c r="A285" s="121"/>
    </row>
    <row r="286" spans="1:1" x14ac:dyDescent="0.25">
      <c r="A286" s="121"/>
    </row>
    <row r="287" spans="1:1" x14ac:dyDescent="0.25">
      <c r="A287" s="121"/>
    </row>
    <row r="288" spans="1:1" x14ac:dyDescent="0.25">
      <c r="A288" s="121"/>
    </row>
    <row r="289" spans="1:1" x14ac:dyDescent="0.25">
      <c r="A289" s="121"/>
    </row>
    <row r="290" spans="1:1" x14ac:dyDescent="0.25">
      <c r="A290" s="121"/>
    </row>
    <row r="291" spans="1:1" x14ac:dyDescent="0.25">
      <c r="A291" s="121"/>
    </row>
    <row r="292" spans="1:1" x14ac:dyDescent="0.25">
      <c r="A292" s="121"/>
    </row>
    <row r="293" spans="1:1" x14ac:dyDescent="0.25">
      <c r="A293" s="121"/>
    </row>
    <row r="294" spans="1:1" x14ac:dyDescent="0.25">
      <c r="A294" s="121"/>
    </row>
    <row r="295" spans="1:1" x14ac:dyDescent="0.25">
      <c r="A295" s="121"/>
    </row>
    <row r="296" spans="1:1" x14ac:dyDescent="0.25">
      <c r="A296" s="121"/>
    </row>
    <row r="297" spans="1:1" x14ac:dyDescent="0.25">
      <c r="A297" s="121"/>
    </row>
    <row r="298" spans="1:1" x14ac:dyDescent="0.25">
      <c r="A298" s="121"/>
    </row>
    <row r="299" spans="1:1" x14ac:dyDescent="0.25">
      <c r="A299" s="121"/>
    </row>
    <row r="300" spans="1:1" x14ac:dyDescent="0.25">
      <c r="A300" s="121"/>
    </row>
    <row r="301" spans="1:1" x14ac:dyDescent="0.25">
      <c r="A301" s="121"/>
    </row>
    <row r="302" spans="1:1" x14ac:dyDescent="0.25">
      <c r="A302" s="121"/>
    </row>
    <row r="303" spans="1:1" x14ac:dyDescent="0.25">
      <c r="A303" s="121"/>
    </row>
    <row r="304" spans="1:1" x14ac:dyDescent="0.25">
      <c r="A304" s="121"/>
    </row>
    <row r="305" spans="1:1" x14ac:dyDescent="0.25">
      <c r="A305" s="121"/>
    </row>
    <row r="306" spans="1:1" x14ac:dyDescent="0.25">
      <c r="A306" s="121"/>
    </row>
    <row r="307" spans="1:1" x14ac:dyDescent="0.25">
      <c r="A307" s="121"/>
    </row>
    <row r="308" spans="1:1" x14ac:dyDescent="0.25">
      <c r="A308" s="121"/>
    </row>
    <row r="309" spans="1:1" x14ac:dyDescent="0.25">
      <c r="A309" s="121"/>
    </row>
    <row r="310" spans="1:1" x14ac:dyDescent="0.25">
      <c r="A310" s="121"/>
    </row>
    <row r="311" spans="1:1" x14ac:dyDescent="0.25">
      <c r="A311" s="121"/>
    </row>
    <row r="312" spans="1:1" x14ac:dyDescent="0.25">
      <c r="A312" s="121"/>
    </row>
    <row r="313" spans="1:1" x14ac:dyDescent="0.25">
      <c r="A313" s="121"/>
    </row>
    <row r="314" spans="1:1" x14ac:dyDescent="0.25">
      <c r="A314" s="121"/>
    </row>
    <row r="315" spans="1:1" x14ac:dyDescent="0.25">
      <c r="A315" s="121"/>
    </row>
    <row r="316" spans="1:1" x14ac:dyDescent="0.25">
      <c r="A316" s="121"/>
    </row>
    <row r="317" spans="1:1" x14ac:dyDescent="0.25">
      <c r="A317" s="121"/>
    </row>
    <row r="318" spans="1:1" x14ac:dyDescent="0.25">
      <c r="A318" s="121"/>
    </row>
    <row r="319" spans="1:1" x14ac:dyDescent="0.25">
      <c r="A319" s="121"/>
    </row>
    <row r="320" spans="1:1" x14ac:dyDescent="0.25">
      <c r="A320" s="121"/>
    </row>
    <row r="321" spans="1:1" x14ac:dyDescent="0.25">
      <c r="A321" s="121"/>
    </row>
    <row r="322" spans="1:1" x14ac:dyDescent="0.25">
      <c r="A322" s="121"/>
    </row>
    <row r="323" spans="1:1" x14ac:dyDescent="0.25">
      <c r="A323" s="121"/>
    </row>
    <row r="324" spans="1:1" x14ac:dyDescent="0.25">
      <c r="A324" s="121"/>
    </row>
    <row r="325" spans="1:1" x14ac:dyDescent="0.25">
      <c r="A325" s="121"/>
    </row>
    <row r="326" spans="1:1" x14ac:dyDescent="0.25">
      <c r="A326" s="121"/>
    </row>
    <row r="327" spans="1:1" x14ac:dyDescent="0.25">
      <c r="A327" s="121"/>
    </row>
    <row r="328" spans="1:1" x14ac:dyDescent="0.25">
      <c r="A328" s="121"/>
    </row>
    <row r="329" spans="1:1" x14ac:dyDescent="0.25">
      <c r="A329" s="121"/>
    </row>
    <row r="330" spans="1:1" x14ac:dyDescent="0.25">
      <c r="A330" s="121"/>
    </row>
    <row r="331" spans="1:1" x14ac:dyDescent="0.25">
      <c r="A331" s="121"/>
    </row>
    <row r="332" spans="1:1" x14ac:dyDescent="0.25">
      <c r="A332" s="121"/>
    </row>
    <row r="333" spans="1:1" x14ac:dyDescent="0.25">
      <c r="A333" s="121"/>
    </row>
    <row r="334" spans="1:1" x14ac:dyDescent="0.25">
      <c r="A334" s="121"/>
    </row>
    <row r="335" spans="1:1" x14ac:dyDescent="0.25">
      <c r="A335" s="121"/>
    </row>
    <row r="336" spans="1:1" x14ac:dyDescent="0.25">
      <c r="A336" s="121"/>
    </row>
    <row r="337" spans="1:1" x14ac:dyDescent="0.25">
      <c r="A337" s="121"/>
    </row>
    <row r="338" spans="1:1" x14ac:dyDescent="0.25">
      <c r="A338" s="121"/>
    </row>
    <row r="339" spans="1:1" x14ac:dyDescent="0.25">
      <c r="A339" s="121"/>
    </row>
    <row r="340" spans="1:1" x14ac:dyDescent="0.25">
      <c r="A340" s="121"/>
    </row>
    <row r="341" spans="1:1" x14ac:dyDescent="0.25">
      <c r="A341" s="121"/>
    </row>
    <row r="342" spans="1:1" x14ac:dyDescent="0.25">
      <c r="A342" s="121"/>
    </row>
    <row r="343" spans="1:1" x14ac:dyDescent="0.25">
      <c r="A343" s="121"/>
    </row>
    <row r="344" spans="1:1" x14ac:dyDescent="0.25">
      <c r="A344" s="121"/>
    </row>
    <row r="345" spans="1:1" x14ac:dyDescent="0.25">
      <c r="A345" s="121"/>
    </row>
    <row r="346" spans="1:1" x14ac:dyDescent="0.25">
      <c r="A346" s="121"/>
    </row>
    <row r="347" spans="1:1" x14ac:dyDescent="0.25">
      <c r="A347" s="121"/>
    </row>
    <row r="348" spans="1:1" x14ac:dyDescent="0.25">
      <c r="A348" s="121"/>
    </row>
    <row r="349" spans="1:1" x14ac:dyDescent="0.25">
      <c r="A349" s="121"/>
    </row>
    <row r="350" spans="1:1" x14ac:dyDescent="0.25">
      <c r="A350" s="121"/>
    </row>
    <row r="351" spans="1:1" x14ac:dyDescent="0.25">
      <c r="A351" s="121"/>
    </row>
    <row r="352" spans="1:1" x14ac:dyDescent="0.25">
      <c r="A352" s="121"/>
    </row>
    <row r="353" spans="1:1" x14ac:dyDescent="0.25">
      <c r="A353" s="121"/>
    </row>
    <row r="354" spans="1:1" x14ac:dyDescent="0.25">
      <c r="A354" s="121"/>
    </row>
    <row r="355" spans="1:1" x14ac:dyDescent="0.25">
      <c r="A355" s="121"/>
    </row>
    <row r="356" spans="1:1" x14ac:dyDescent="0.25">
      <c r="A356" s="121"/>
    </row>
    <row r="357" spans="1:1" x14ac:dyDescent="0.25">
      <c r="A357" s="121"/>
    </row>
    <row r="358" spans="1:1" x14ac:dyDescent="0.25">
      <c r="A358" s="121"/>
    </row>
    <row r="359" spans="1:1" x14ac:dyDescent="0.25">
      <c r="A359" s="121"/>
    </row>
    <row r="360" spans="1:1" x14ac:dyDescent="0.25">
      <c r="A360" s="121"/>
    </row>
    <row r="361" spans="1:1" x14ac:dyDescent="0.25">
      <c r="A361" s="121"/>
    </row>
    <row r="362" spans="1:1" x14ac:dyDescent="0.25">
      <c r="A362" s="121"/>
    </row>
    <row r="363" spans="1:1" x14ac:dyDescent="0.25">
      <c r="A363" s="121"/>
    </row>
    <row r="364" spans="1:1" x14ac:dyDescent="0.25">
      <c r="A364" s="121"/>
    </row>
    <row r="365" spans="1:1" x14ac:dyDescent="0.25">
      <c r="A365" s="121"/>
    </row>
    <row r="366" spans="1:1" x14ac:dyDescent="0.25">
      <c r="A366" s="121"/>
    </row>
    <row r="367" spans="1:1" x14ac:dyDescent="0.25">
      <c r="A367" s="121"/>
    </row>
    <row r="368" spans="1:1" x14ac:dyDescent="0.25">
      <c r="A368" s="121"/>
    </row>
    <row r="369" spans="1:1" x14ac:dyDescent="0.25">
      <c r="A369" s="121"/>
    </row>
    <row r="370" spans="1:1" x14ac:dyDescent="0.25">
      <c r="A370" s="121"/>
    </row>
  </sheetData>
  <mergeCells count="249">
    <mergeCell ref="P239:Y239"/>
    <mergeCell ref="P233:Y233"/>
    <mergeCell ref="P234:Y234"/>
    <mergeCell ref="P235:Y235"/>
    <mergeCell ref="P236:Y236"/>
    <mergeCell ref="P237:Y237"/>
    <mergeCell ref="P238:Y238"/>
    <mergeCell ref="P227:Y227"/>
    <mergeCell ref="P228:Y228"/>
    <mergeCell ref="P229:Y229"/>
    <mergeCell ref="P230:Y230"/>
    <mergeCell ref="P231:Y231"/>
    <mergeCell ref="P232:Y232"/>
    <mergeCell ref="P221:Y221"/>
    <mergeCell ref="P222:Y222"/>
    <mergeCell ref="P223:Y223"/>
    <mergeCell ref="P224:Y224"/>
    <mergeCell ref="P225:Y225"/>
    <mergeCell ref="P226:Y226"/>
    <mergeCell ref="P215:Y215"/>
    <mergeCell ref="P216:Y216"/>
    <mergeCell ref="P217:Y217"/>
    <mergeCell ref="P218:Y218"/>
    <mergeCell ref="P219:Y219"/>
    <mergeCell ref="P220:Y220"/>
    <mergeCell ref="P209:Y209"/>
    <mergeCell ref="P210:Y210"/>
    <mergeCell ref="P211:Y211"/>
    <mergeCell ref="P212:Y212"/>
    <mergeCell ref="P213:Y213"/>
    <mergeCell ref="P214:Y214"/>
    <mergeCell ref="P203:Y203"/>
    <mergeCell ref="P204:Y204"/>
    <mergeCell ref="P205:Y205"/>
    <mergeCell ref="P206:Y206"/>
    <mergeCell ref="P207:Y207"/>
    <mergeCell ref="P208:Y208"/>
    <mergeCell ref="P197:Y197"/>
    <mergeCell ref="P198:Y198"/>
    <mergeCell ref="P199:Y199"/>
    <mergeCell ref="P200:Y200"/>
    <mergeCell ref="P201:Y201"/>
    <mergeCell ref="P202:Y202"/>
    <mergeCell ref="P191:Y191"/>
    <mergeCell ref="P192:Y192"/>
    <mergeCell ref="P193:Y193"/>
    <mergeCell ref="P194:Y194"/>
    <mergeCell ref="P195:Y195"/>
    <mergeCell ref="P196:Y196"/>
    <mergeCell ref="P185:Y185"/>
    <mergeCell ref="P186:Y186"/>
    <mergeCell ref="P187:Y187"/>
    <mergeCell ref="P188:Y188"/>
    <mergeCell ref="P189:Y189"/>
    <mergeCell ref="P190:Y190"/>
    <mergeCell ref="P179:Y179"/>
    <mergeCell ref="P180:Y180"/>
    <mergeCell ref="P181:Y181"/>
    <mergeCell ref="P182:Y182"/>
    <mergeCell ref="P183:Y183"/>
    <mergeCell ref="P184:Y184"/>
    <mergeCell ref="P173:Y173"/>
    <mergeCell ref="P174:Y174"/>
    <mergeCell ref="P175:Y175"/>
    <mergeCell ref="P176:Y176"/>
    <mergeCell ref="P177:Y177"/>
    <mergeCell ref="P178:Y178"/>
    <mergeCell ref="P167:Y167"/>
    <mergeCell ref="P168:Y168"/>
    <mergeCell ref="P169:Y169"/>
    <mergeCell ref="P170:Y170"/>
    <mergeCell ref="P171:Y171"/>
    <mergeCell ref="P172:Y172"/>
    <mergeCell ref="P161:Y161"/>
    <mergeCell ref="P162:Y162"/>
    <mergeCell ref="P163:Y163"/>
    <mergeCell ref="P164:Y164"/>
    <mergeCell ref="P165:Y165"/>
    <mergeCell ref="P166:Y166"/>
    <mergeCell ref="P155:Y155"/>
    <mergeCell ref="P156:Y156"/>
    <mergeCell ref="P157:Y157"/>
    <mergeCell ref="P158:Y158"/>
    <mergeCell ref="P159:Y159"/>
    <mergeCell ref="P160:Y160"/>
    <mergeCell ref="P149:Y149"/>
    <mergeCell ref="P150:Y150"/>
    <mergeCell ref="P151:Y151"/>
    <mergeCell ref="P152:Y152"/>
    <mergeCell ref="P153:Y153"/>
    <mergeCell ref="P154:Y154"/>
    <mergeCell ref="P143:Y143"/>
    <mergeCell ref="P144:Y144"/>
    <mergeCell ref="P145:Y145"/>
    <mergeCell ref="P146:Y146"/>
    <mergeCell ref="P147:Y147"/>
    <mergeCell ref="P148:Y148"/>
    <mergeCell ref="P137:Y137"/>
    <mergeCell ref="P138:Y138"/>
    <mergeCell ref="P139:Y139"/>
    <mergeCell ref="P140:Y140"/>
    <mergeCell ref="P141:Y141"/>
    <mergeCell ref="P142:Y142"/>
    <mergeCell ref="P131:Y131"/>
    <mergeCell ref="P132:Y132"/>
    <mergeCell ref="P133:Y133"/>
    <mergeCell ref="P134:Y134"/>
    <mergeCell ref="P135:Y135"/>
    <mergeCell ref="P136:Y136"/>
    <mergeCell ref="P125:Y125"/>
    <mergeCell ref="P126:Y126"/>
    <mergeCell ref="P127:Y127"/>
    <mergeCell ref="P128:Y128"/>
    <mergeCell ref="P129:Y129"/>
    <mergeCell ref="P130:Y130"/>
    <mergeCell ref="P119:Y119"/>
    <mergeCell ref="P120:Y120"/>
    <mergeCell ref="P121:Y121"/>
    <mergeCell ref="P122:Y122"/>
    <mergeCell ref="P123:Y123"/>
    <mergeCell ref="P124:Y124"/>
    <mergeCell ref="P113:Y113"/>
    <mergeCell ref="P114:Y114"/>
    <mergeCell ref="P115:Y115"/>
    <mergeCell ref="P116:Y116"/>
    <mergeCell ref="P117:Y117"/>
    <mergeCell ref="P118:Y118"/>
    <mergeCell ref="P107:Y107"/>
    <mergeCell ref="P108:Y108"/>
    <mergeCell ref="P109:Y109"/>
    <mergeCell ref="P110:Y110"/>
    <mergeCell ref="P111:Y111"/>
    <mergeCell ref="P112:Y112"/>
    <mergeCell ref="P101:Y101"/>
    <mergeCell ref="P102:Y102"/>
    <mergeCell ref="P103:Y103"/>
    <mergeCell ref="P104:Y104"/>
    <mergeCell ref="P105:Y105"/>
    <mergeCell ref="P106:Y106"/>
    <mergeCell ref="P95:Y95"/>
    <mergeCell ref="P96:Y96"/>
    <mergeCell ref="P97:Y97"/>
    <mergeCell ref="P98:Y98"/>
    <mergeCell ref="P99:Y99"/>
    <mergeCell ref="P100:Y100"/>
    <mergeCell ref="P89:Y89"/>
    <mergeCell ref="P90:Y90"/>
    <mergeCell ref="P91:Y91"/>
    <mergeCell ref="P92:Y92"/>
    <mergeCell ref="P93:Y93"/>
    <mergeCell ref="P94:Y94"/>
    <mergeCell ref="P83:Y83"/>
    <mergeCell ref="P84:Y84"/>
    <mergeCell ref="P85:Y85"/>
    <mergeCell ref="P86:Y86"/>
    <mergeCell ref="P87:Y87"/>
    <mergeCell ref="P88:Y88"/>
    <mergeCell ref="P77:Y77"/>
    <mergeCell ref="P78:Y78"/>
    <mergeCell ref="P79:Y79"/>
    <mergeCell ref="P80:Y80"/>
    <mergeCell ref="P81:Y81"/>
    <mergeCell ref="P82:Y82"/>
    <mergeCell ref="P71:Y71"/>
    <mergeCell ref="P72:Y72"/>
    <mergeCell ref="P73:Y73"/>
    <mergeCell ref="P74:Y74"/>
    <mergeCell ref="P75:Y75"/>
    <mergeCell ref="P76:Y76"/>
    <mergeCell ref="P65:Y65"/>
    <mergeCell ref="P66:Y66"/>
    <mergeCell ref="P67:Y67"/>
    <mergeCell ref="P68:Y68"/>
    <mergeCell ref="P69:Y69"/>
    <mergeCell ref="P70:Y70"/>
    <mergeCell ref="P59:Y59"/>
    <mergeCell ref="P60:Y60"/>
    <mergeCell ref="P61:Y61"/>
    <mergeCell ref="P62:Y62"/>
    <mergeCell ref="P63:Y63"/>
    <mergeCell ref="P64:Y64"/>
    <mergeCell ref="P53:Y53"/>
    <mergeCell ref="P54:Y54"/>
    <mergeCell ref="P55:Y55"/>
    <mergeCell ref="P56:Y56"/>
    <mergeCell ref="P57:Y57"/>
    <mergeCell ref="P58:Y58"/>
    <mergeCell ref="P47:Y47"/>
    <mergeCell ref="P48:Y48"/>
    <mergeCell ref="P49:Y49"/>
    <mergeCell ref="P50:Y50"/>
    <mergeCell ref="P51:Y51"/>
    <mergeCell ref="P52:Y52"/>
    <mergeCell ref="P41:Y41"/>
    <mergeCell ref="P42:Y42"/>
    <mergeCell ref="P43:Y43"/>
    <mergeCell ref="P44:Y44"/>
    <mergeCell ref="P45:Y45"/>
    <mergeCell ref="P46:Y46"/>
    <mergeCell ref="P35:Y35"/>
    <mergeCell ref="P36:Y36"/>
    <mergeCell ref="P37:Y37"/>
    <mergeCell ref="P38:Y38"/>
    <mergeCell ref="P39:Y39"/>
    <mergeCell ref="P40:Y40"/>
    <mergeCell ref="P29:Y29"/>
    <mergeCell ref="P30:Y30"/>
    <mergeCell ref="P31:Y31"/>
    <mergeCell ref="P32:Y32"/>
    <mergeCell ref="P33:Y33"/>
    <mergeCell ref="P34:Y34"/>
    <mergeCell ref="P23:Y23"/>
    <mergeCell ref="P24:Y24"/>
    <mergeCell ref="P25:Y25"/>
    <mergeCell ref="P26:Y26"/>
    <mergeCell ref="P27:Y27"/>
    <mergeCell ref="P28:Y28"/>
    <mergeCell ref="P17:Y17"/>
    <mergeCell ref="P18:Y18"/>
    <mergeCell ref="P19:Y19"/>
    <mergeCell ref="P20:Y20"/>
    <mergeCell ref="P21:Y21"/>
    <mergeCell ref="P22:Y22"/>
    <mergeCell ref="P11:Y11"/>
    <mergeCell ref="P12:Y12"/>
    <mergeCell ref="P13:Y13"/>
    <mergeCell ref="P14:Y14"/>
    <mergeCell ref="P15:Y15"/>
    <mergeCell ref="P16:Y16"/>
    <mergeCell ref="P1:Y2"/>
    <mergeCell ref="P3:Y3"/>
    <mergeCell ref="P4:Y4"/>
    <mergeCell ref="P5:Y5"/>
    <mergeCell ref="P6:Y6"/>
    <mergeCell ref="P7:Y7"/>
    <mergeCell ref="P8:Y8"/>
    <mergeCell ref="P9:Y9"/>
    <mergeCell ref="P10:Y10"/>
    <mergeCell ref="A1:A2"/>
    <mergeCell ref="B1:C1"/>
    <mergeCell ref="E1:G1"/>
    <mergeCell ref="H1:I1"/>
    <mergeCell ref="L1:M1"/>
    <mergeCell ref="N1:N2"/>
    <mergeCell ref="O1:O2"/>
    <mergeCell ref="A3:A11"/>
    <mergeCell ref="A12:A233"/>
    <mergeCell ref="A234:A239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6BB9-2E04-44F8-979D-1810E2EC37BF}">
  <dimension ref="A1:AF51"/>
  <sheetViews>
    <sheetView workbookViewId="0">
      <selection activeCell="F18" sqref="F18:F19"/>
    </sheetView>
  </sheetViews>
  <sheetFormatPr defaultRowHeight="15" x14ac:dyDescent="0.25"/>
  <cols>
    <col min="1" max="1" width="6" style="134" customWidth="1"/>
    <col min="2" max="4" width="9.42578125" style="118" customWidth="1"/>
    <col min="5" max="7" width="9.42578125" style="121" customWidth="1"/>
    <col min="8" max="8" width="9.42578125" style="118" customWidth="1"/>
    <col min="9" max="9" width="9.42578125" style="121" customWidth="1"/>
    <col min="10" max="10" width="9.42578125" style="118" customWidth="1"/>
    <col min="11" max="11" width="9.42578125" style="121" customWidth="1"/>
    <col min="12" max="12" width="9.42578125" style="118" customWidth="1"/>
    <col min="13" max="13" width="9.42578125" style="121" customWidth="1"/>
    <col min="14" max="14" width="9.42578125" style="118" customWidth="1"/>
    <col min="15" max="15" width="17.140625" style="118" customWidth="1"/>
    <col min="16" max="24" width="10.7109375" style="118" customWidth="1"/>
    <col min="25" max="25" width="22.140625" style="118" customWidth="1"/>
    <col min="26" max="26" width="9.140625" style="118"/>
    <col min="27" max="27" width="5.5703125" style="118" bestFit="1" customWidth="1"/>
    <col min="28" max="29" width="3.28515625" style="118" bestFit="1" customWidth="1"/>
    <col min="30" max="30" width="3" style="118" bestFit="1" customWidth="1"/>
    <col min="31" max="31" width="3.28515625" style="118" bestFit="1" customWidth="1"/>
    <col min="32" max="16384" width="9.140625" style="118"/>
  </cols>
  <sheetData>
    <row r="1" spans="1:32" ht="15.75" thickBot="1" x14ac:dyDescent="0.3">
      <c r="A1" s="129"/>
      <c r="B1" s="2" t="s">
        <v>77</v>
      </c>
      <c r="C1" s="3"/>
      <c r="D1" s="120" t="s">
        <v>91</v>
      </c>
      <c r="E1" s="4" t="s">
        <v>0</v>
      </c>
      <c r="F1" s="5"/>
      <c r="G1" s="127"/>
      <c r="H1" s="128" t="s">
        <v>79</v>
      </c>
      <c r="I1" s="3"/>
      <c r="J1" s="123" t="s">
        <v>80</v>
      </c>
      <c r="K1" s="124"/>
      <c r="L1" s="123" t="s">
        <v>1</v>
      </c>
      <c r="M1" s="155"/>
      <c r="N1" s="125" t="s">
        <v>2</v>
      </c>
      <c r="O1" s="125" t="s">
        <v>3</v>
      </c>
      <c r="P1" s="126" t="s">
        <v>4</v>
      </c>
      <c r="Q1" s="5"/>
      <c r="R1" s="5"/>
      <c r="S1" s="5"/>
      <c r="T1" s="5"/>
      <c r="U1" s="5"/>
      <c r="V1" s="5"/>
      <c r="W1" s="5"/>
      <c r="X1" s="5"/>
      <c r="Y1" s="127"/>
    </row>
    <row r="2" spans="1:32" s="119" customFormat="1" ht="32.25" customHeight="1" thickBot="1" x14ac:dyDescent="0.3">
      <c r="A2" s="130"/>
      <c r="B2" s="150" t="s">
        <v>96</v>
      </c>
      <c r="C2" s="151" t="s">
        <v>93</v>
      </c>
      <c r="D2" s="151" t="s">
        <v>96</v>
      </c>
      <c r="E2" s="151" t="s">
        <v>92</v>
      </c>
      <c r="F2" s="151" t="s">
        <v>94</v>
      </c>
      <c r="G2" s="152" t="s">
        <v>93</v>
      </c>
      <c r="H2" s="150" t="s">
        <v>8</v>
      </c>
      <c r="I2" s="151" t="s">
        <v>95</v>
      </c>
      <c r="J2" s="151" t="s">
        <v>8</v>
      </c>
      <c r="K2" s="151" t="s">
        <v>95</v>
      </c>
      <c r="L2" s="151" t="s">
        <v>8</v>
      </c>
      <c r="M2" s="152" t="s">
        <v>95</v>
      </c>
      <c r="N2" s="139"/>
      <c r="O2" s="140"/>
      <c r="P2" s="141"/>
      <c r="Q2" s="142"/>
      <c r="R2" s="142"/>
      <c r="S2" s="142"/>
      <c r="T2" s="142"/>
      <c r="U2" s="142"/>
      <c r="V2" s="142"/>
      <c r="W2" s="142"/>
      <c r="X2" s="142"/>
      <c r="Y2" s="139"/>
      <c r="Z2" s="153"/>
      <c r="AA2" s="154"/>
    </row>
    <row r="3" spans="1:32" ht="15" customHeight="1" x14ac:dyDescent="0.25">
      <c r="A3" s="180" t="s">
        <v>114</v>
      </c>
      <c r="B3" s="9" t="s">
        <v>87</v>
      </c>
      <c r="C3" s="10">
        <v>0</v>
      </c>
      <c r="D3" s="10">
        <f>HEX2DEC(B3)</f>
        <v>192</v>
      </c>
      <c r="E3" s="11" t="str">
        <f>IF(D3&gt;=128,"W","R")</f>
        <v>W</v>
      </c>
      <c r="F3" s="11" t="str">
        <f>DEC2HEX(IF(D3&gt;=128,D3-128,D3))</f>
        <v>40</v>
      </c>
      <c r="G3" s="135">
        <f>C3</f>
        <v>0</v>
      </c>
      <c r="H3" s="9">
        <v>69</v>
      </c>
      <c r="I3" s="11">
        <v>0</v>
      </c>
      <c r="J3" s="10">
        <f>HEX2DEC(H3)</f>
        <v>105</v>
      </c>
      <c r="K3" s="11">
        <f>HEX2DEC(I3)</f>
        <v>0</v>
      </c>
      <c r="L3" s="10" t="str">
        <f>HEX2BIN((H3))</f>
        <v>1101001</v>
      </c>
      <c r="M3" s="135" t="str">
        <f>HEX2BIN((I3))</f>
        <v>0</v>
      </c>
      <c r="N3" s="143" t="str">
        <f>_xlfn.TEXTJOIN("",,"0x",F3)</f>
        <v>0x40</v>
      </c>
      <c r="O3" s="90" t="s">
        <v>101</v>
      </c>
      <c r="P3" s="146" t="s">
        <v>115</v>
      </c>
      <c r="Q3" s="82"/>
      <c r="R3" s="82"/>
      <c r="S3" s="82"/>
      <c r="T3" s="82"/>
      <c r="U3" s="82"/>
      <c r="V3" s="82"/>
      <c r="W3" s="82"/>
      <c r="X3" s="82"/>
      <c r="Y3" s="149"/>
      <c r="AA3" s="117"/>
    </row>
    <row r="4" spans="1:32" ht="15" customHeight="1" x14ac:dyDescent="0.25">
      <c r="A4" s="179"/>
      <c r="B4" s="16" t="s">
        <v>64</v>
      </c>
      <c r="C4" s="17">
        <v>0</v>
      </c>
      <c r="D4" s="17">
        <f t="shared" ref="D4:D51" si="0">HEX2DEC(B4)</f>
        <v>29</v>
      </c>
      <c r="E4" s="19" t="str">
        <f t="shared" ref="E4:E51" si="1">IF(D4&gt;=128,"W","R")</f>
        <v>R</v>
      </c>
      <c r="F4" s="19" t="str">
        <f t="shared" ref="F4:F51" si="2">DEC2HEX(IF(D4&gt;=128,D4-128,D4))</f>
        <v>1D</v>
      </c>
      <c r="G4" s="137">
        <f t="shared" ref="G4:G51" si="3">C4</f>
        <v>0</v>
      </c>
      <c r="H4" s="16">
        <v>69</v>
      </c>
      <c r="I4" s="19">
        <v>82</v>
      </c>
      <c r="J4" s="17">
        <f t="shared" ref="J4:K51" si="4">HEX2DEC(H4)</f>
        <v>105</v>
      </c>
      <c r="K4" s="19">
        <f t="shared" si="4"/>
        <v>130</v>
      </c>
      <c r="L4" s="17" t="str">
        <f t="shared" ref="L4:M51" si="5">HEX2BIN((H4))</f>
        <v>1101001</v>
      </c>
      <c r="M4" s="137" t="str">
        <f t="shared" si="5"/>
        <v>10000010</v>
      </c>
      <c r="N4" s="144" t="str">
        <f t="shared" ref="N4:N51" si="6">_xlfn.TEXTJOIN("",,"0x",F4)</f>
        <v>0x1D</v>
      </c>
      <c r="O4" s="91" t="s">
        <v>65</v>
      </c>
      <c r="P4" s="88" t="s">
        <v>66</v>
      </c>
      <c r="Q4" s="88"/>
      <c r="R4" s="88"/>
      <c r="S4" s="88"/>
      <c r="T4" s="88"/>
      <c r="U4" s="88"/>
      <c r="V4" s="88"/>
      <c r="W4" s="88"/>
      <c r="X4" s="88"/>
      <c r="Y4" s="89"/>
      <c r="AA4" s="117"/>
    </row>
    <row r="5" spans="1:32" x14ac:dyDescent="0.25">
      <c r="A5" s="179"/>
      <c r="B5" s="16" t="s">
        <v>69</v>
      </c>
      <c r="C5" s="17">
        <v>82</v>
      </c>
      <c r="D5" s="17">
        <f t="shared" si="0"/>
        <v>157</v>
      </c>
      <c r="E5" s="19" t="str">
        <f t="shared" si="1"/>
        <v>W</v>
      </c>
      <c r="F5" s="19" t="str">
        <f t="shared" si="2"/>
        <v>1D</v>
      </c>
      <c r="G5" s="137">
        <f t="shared" si="3"/>
        <v>82</v>
      </c>
      <c r="H5" s="16">
        <v>69</v>
      </c>
      <c r="I5" s="19">
        <v>82</v>
      </c>
      <c r="J5" s="17">
        <f t="shared" si="4"/>
        <v>105</v>
      </c>
      <c r="K5" s="19">
        <f t="shared" si="4"/>
        <v>130</v>
      </c>
      <c r="L5" s="17" t="str">
        <f t="shared" si="5"/>
        <v>1101001</v>
      </c>
      <c r="M5" s="137" t="str">
        <f t="shared" si="5"/>
        <v>10000010</v>
      </c>
      <c r="N5" s="144" t="str">
        <f t="shared" si="6"/>
        <v>0x1D</v>
      </c>
      <c r="O5" s="91" t="s">
        <v>65</v>
      </c>
      <c r="P5" s="88" t="s">
        <v>102</v>
      </c>
      <c r="Q5" s="88"/>
      <c r="R5" s="88"/>
      <c r="S5" s="88"/>
      <c r="T5" s="88"/>
      <c r="U5" s="88"/>
      <c r="V5" s="88"/>
      <c r="W5" s="88"/>
      <c r="X5" s="88"/>
      <c r="Y5" s="89"/>
      <c r="AA5" s="117"/>
    </row>
    <row r="6" spans="1:32" x14ac:dyDescent="0.25">
      <c r="A6" s="179"/>
      <c r="B6" s="156">
        <v>81</v>
      </c>
      <c r="C6" s="157">
        <v>85</v>
      </c>
      <c r="D6" s="157">
        <f t="shared" si="0"/>
        <v>129</v>
      </c>
      <c r="E6" s="158" t="str">
        <f t="shared" si="1"/>
        <v>W</v>
      </c>
      <c r="F6" s="158" t="str">
        <f t="shared" si="2"/>
        <v>1</v>
      </c>
      <c r="G6" s="160">
        <f t="shared" si="3"/>
        <v>85</v>
      </c>
      <c r="H6" s="156">
        <v>69</v>
      </c>
      <c r="I6" s="158">
        <v>81</v>
      </c>
      <c r="J6" s="157">
        <f t="shared" si="4"/>
        <v>105</v>
      </c>
      <c r="K6" s="158">
        <f t="shared" si="4"/>
        <v>129</v>
      </c>
      <c r="L6" s="157" t="str">
        <f t="shared" si="5"/>
        <v>1101001</v>
      </c>
      <c r="M6" s="160" t="str">
        <f t="shared" si="5"/>
        <v>10000001</v>
      </c>
      <c r="N6" s="161" t="str">
        <f t="shared" si="6"/>
        <v>0x1</v>
      </c>
      <c r="O6" s="98" t="s">
        <v>9</v>
      </c>
      <c r="P6" s="184" t="s">
        <v>116</v>
      </c>
      <c r="Q6" s="182"/>
      <c r="R6" s="182"/>
      <c r="S6" s="182"/>
      <c r="T6" s="182"/>
      <c r="U6" s="182"/>
      <c r="V6" s="182"/>
      <c r="W6" s="182"/>
      <c r="X6" s="182"/>
      <c r="Y6" s="183"/>
      <c r="AA6" s="117"/>
    </row>
    <row r="7" spans="1:32" x14ac:dyDescent="0.25">
      <c r="A7" s="179"/>
      <c r="B7" s="16">
        <v>12</v>
      </c>
      <c r="C7" s="17">
        <v>0</v>
      </c>
      <c r="D7" s="17">
        <f t="shared" si="0"/>
        <v>18</v>
      </c>
      <c r="E7" s="19" t="str">
        <f t="shared" si="1"/>
        <v>R</v>
      </c>
      <c r="F7" s="19" t="str">
        <f t="shared" si="2"/>
        <v>12</v>
      </c>
      <c r="G7" s="137">
        <f t="shared" si="3"/>
        <v>0</v>
      </c>
      <c r="H7" s="16" t="s">
        <v>64</v>
      </c>
      <c r="I7" s="19">
        <v>70</v>
      </c>
      <c r="J7" s="17">
        <f t="shared" si="4"/>
        <v>29</v>
      </c>
      <c r="K7" s="19">
        <f t="shared" si="4"/>
        <v>112</v>
      </c>
      <c r="L7" s="17" t="str">
        <f t="shared" si="5"/>
        <v>11101</v>
      </c>
      <c r="M7" s="137" t="str">
        <f t="shared" si="5"/>
        <v>1110000</v>
      </c>
      <c r="N7" s="144" t="str">
        <f t="shared" si="6"/>
        <v>0x12</v>
      </c>
      <c r="O7" s="91" t="s">
        <v>97</v>
      </c>
      <c r="P7" s="105" t="s">
        <v>117</v>
      </c>
      <c r="Q7" s="24"/>
      <c r="R7" s="24"/>
      <c r="S7" s="24"/>
      <c r="T7" s="24"/>
      <c r="U7" s="24"/>
      <c r="V7" s="24"/>
      <c r="W7" s="24"/>
      <c r="X7" s="24"/>
      <c r="Y7" s="185"/>
      <c r="AA7" s="117"/>
    </row>
    <row r="8" spans="1:32" ht="15.75" thickBot="1" x14ac:dyDescent="0.3">
      <c r="A8" s="181"/>
      <c r="B8" s="55">
        <v>92</v>
      </c>
      <c r="C8" s="56">
        <v>70</v>
      </c>
      <c r="D8" s="56">
        <f t="shared" si="0"/>
        <v>146</v>
      </c>
      <c r="E8" s="58" t="str">
        <f t="shared" si="1"/>
        <v>W</v>
      </c>
      <c r="F8" s="58" t="str">
        <f t="shared" si="2"/>
        <v>12</v>
      </c>
      <c r="G8" s="138">
        <f t="shared" si="3"/>
        <v>70</v>
      </c>
      <c r="H8" s="55" t="s">
        <v>69</v>
      </c>
      <c r="I8" s="58">
        <v>70</v>
      </c>
      <c r="J8" s="56">
        <f t="shared" si="4"/>
        <v>157</v>
      </c>
      <c r="K8" s="58">
        <f t="shared" si="4"/>
        <v>112</v>
      </c>
      <c r="L8" s="56" t="str">
        <f t="shared" si="5"/>
        <v>10011101</v>
      </c>
      <c r="M8" s="138" t="str">
        <f t="shared" si="5"/>
        <v>1110000</v>
      </c>
      <c r="N8" s="145" t="str">
        <f t="shared" si="6"/>
        <v>0x12</v>
      </c>
      <c r="O8" s="92" t="s">
        <v>97</v>
      </c>
      <c r="P8" s="115" t="s">
        <v>112</v>
      </c>
      <c r="Q8" s="61"/>
      <c r="R8" s="61"/>
      <c r="S8" s="61"/>
      <c r="T8" s="61"/>
      <c r="U8" s="61"/>
      <c r="V8" s="61"/>
      <c r="W8" s="61"/>
      <c r="X8" s="61"/>
      <c r="Y8" s="116"/>
      <c r="AA8" s="117"/>
    </row>
    <row r="9" spans="1:32" ht="15.75" thickBot="1" x14ac:dyDescent="0.3">
      <c r="A9" s="179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</row>
    <row r="10" spans="1:32" ht="15.75" thickBot="1" x14ac:dyDescent="0.3">
      <c r="A10" s="129"/>
      <c r="B10" s="2" t="s">
        <v>77</v>
      </c>
      <c r="C10" s="3"/>
      <c r="D10" s="120" t="s">
        <v>91</v>
      </c>
      <c r="E10" s="4" t="s">
        <v>0</v>
      </c>
      <c r="F10" s="5"/>
      <c r="G10" s="127"/>
      <c r="H10" s="128" t="s">
        <v>79</v>
      </c>
      <c r="I10" s="3"/>
      <c r="J10" s="123" t="s">
        <v>80</v>
      </c>
      <c r="K10" s="124"/>
      <c r="L10" s="123" t="s">
        <v>1</v>
      </c>
      <c r="M10" s="155"/>
      <c r="N10" s="125" t="s">
        <v>2</v>
      </c>
      <c r="O10" s="127" t="s">
        <v>3</v>
      </c>
      <c r="P10" s="126" t="s">
        <v>4</v>
      </c>
      <c r="Q10" s="5"/>
      <c r="R10" s="5"/>
      <c r="S10" s="5"/>
      <c r="T10" s="5"/>
      <c r="U10" s="5"/>
      <c r="V10" s="5"/>
      <c r="W10" s="5"/>
      <c r="X10" s="5"/>
      <c r="Y10" s="127"/>
    </row>
    <row r="11" spans="1:32" s="119" customFormat="1" ht="32.25" customHeight="1" thickBot="1" x14ac:dyDescent="0.3">
      <c r="A11" s="130"/>
      <c r="B11" s="150" t="s">
        <v>96</v>
      </c>
      <c r="C11" s="151" t="s">
        <v>93</v>
      </c>
      <c r="D11" s="151" t="s">
        <v>96</v>
      </c>
      <c r="E11" s="151" t="s">
        <v>92</v>
      </c>
      <c r="F11" s="151" t="s">
        <v>94</v>
      </c>
      <c r="G11" s="152" t="s">
        <v>93</v>
      </c>
      <c r="H11" s="150" t="s">
        <v>8</v>
      </c>
      <c r="I11" s="151" t="s">
        <v>95</v>
      </c>
      <c r="J11" s="151" t="s">
        <v>8</v>
      </c>
      <c r="K11" s="151" t="s">
        <v>95</v>
      </c>
      <c r="L11" s="151" t="s">
        <v>8</v>
      </c>
      <c r="M11" s="152" t="s">
        <v>95</v>
      </c>
      <c r="N11" s="140"/>
      <c r="O11" s="139"/>
      <c r="P11" s="141"/>
      <c r="Q11" s="142"/>
      <c r="R11" s="142"/>
      <c r="S11" s="142"/>
      <c r="T11" s="142"/>
      <c r="U11" s="142"/>
      <c r="V11" s="142"/>
      <c r="W11" s="142"/>
      <c r="X11" s="142"/>
      <c r="Y11" s="139"/>
      <c r="Z11" s="153"/>
      <c r="AA11" s="154"/>
    </row>
    <row r="12" spans="1:32" x14ac:dyDescent="0.25">
      <c r="A12" s="176" t="s">
        <v>131</v>
      </c>
      <c r="B12" s="9" t="s">
        <v>87</v>
      </c>
      <c r="C12" s="10">
        <v>0</v>
      </c>
      <c r="D12" s="10">
        <f t="shared" si="0"/>
        <v>192</v>
      </c>
      <c r="E12" s="11" t="str">
        <f t="shared" si="1"/>
        <v>W</v>
      </c>
      <c r="F12" s="11" t="str">
        <f t="shared" si="2"/>
        <v>40</v>
      </c>
      <c r="G12" s="135">
        <f t="shared" si="3"/>
        <v>0</v>
      </c>
      <c r="H12" s="9" t="s">
        <v>56</v>
      </c>
      <c r="I12" s="11">
        <v>0</v>
      </c>
      <c r="J12" s="10">
        <f t="shared" si="4"/>
        <v>10</v>
      </c>
      <c r="K12" s="11">
        <f t="shared" si="4"/>
        <v>0</v>
      </c>
      <c r="L12" s="10" t="str">
        <f t="shared" si="5"/>
        <v>1010</v>
      </c>
      <c r="M12" s="135" t="str">
        <f t="shared" si="5"/>
        <v>0</v>
      </c>
      <c r="N12" s="143" t="str">
        <f t="shared" si="6"/>
        <v>0x40</v>
      </c>
      <c r="O12" s="90" t="s">
        <v>101</v>
      </c>
      <c r="P12" s="146" t="s">
        <v>115</v>
      </c>
      <c r="Q12" s="82"/>
      <c r="R12" s="82"/>
      <c r="S12" s="82"/>
      <c r="T12" s="82"/>
      <c r="U12" s="82"/>
      <c r="V12" s="82"/>
      <c r="W12" s="82"/>
      <c r="X12" s="82"/>
      <c r="Y12" s="149"/>
    </row>
    <row r="13" spans="1:32" x14ac:dyDescent="0.25">
      <c r="A13" s="177"/>
      <c r="B13" s="16" t="s">
        <v>64</v>
      </c>
      <c r="C13" s="17">
        <v>0</v>
      </c>
      <c r="D13" s="17">
        <f t="shared" si="0"/>
        <v>29</v>
      </c>
      <c r="E13" s="19" t="str">
        <f t="shared" si="1"/>
        <v>R</v>
      </c>
      <c r="F13" s="19" t="str">
        <f t="shared" si="2"/>
        <v>1D</v>
      </c>
      <c r="G13" s="137">
        <f t="shared" si="3"/>
        <v>0</v>
      </c>
      <c r="H13" s="16" t="s">
        <v>56</v>
      </c>
      <c r="I13" s="19">
        <v>82</v>
      </c>
      <c r="J13" s="17">
        <f t="shared" si="4"/>
        <v>10</v>
      </c>
      <c r="K13" s="19">
        <f t="shared" si="4"/>
        <v>130</v>
      </c>
      <c r="L13" s="17" t="str">
        <f t="shared" si="5"/>
        <v>1010</v>
      </c>
      <c r="M13" s="137" t="str">
        <f t="shared" si="5"/>
        <v>10000010</v>
      </c>
      <c r="N13" s="144" t="str">
        <f t="shared" si="6"/>
        <v>0x1D</v>
      </c>
      <c r="O13" s="91" t="s">
        <v>65</v>
      </c>
      <c r="P13" s="79" t="s">
        <v>66</v>
      </c>
      <c r="Q13" s="78"/>
      <c r="R13" s="78"/>
      <c r="S13" s="78"/>
      <c r="T13" s="78"/>
      <c r="U13" s="78"/>
      <c r="V13" s="78"/>
      <c r="W13" s="78"/>
      <c r="X13" s="78"/>
      <c r="Y13" s="85"/>
    </row>
    <row r="14" spans="1:32" x14ac:dyDescent="0.25">
      <c r="A14" s="177"/>
      <c r="B14" s="16" t="s">
        <v>69</v>
      </c>
      <c r="C14" s="17">
        <v>82</v>
      </c>
      <c r="D14" s="17">
        <f t="shared" si="0"/>
        <v>157</v>
      </c>
      <c r="E14" s="19" t="str">
        <f t="shared" si="1"/>
        <v>W</v>
      </c>
      <c r="F14" s="19" t="str">
        <f t="shared" si="2"/>
        <v>1D</v>
      </c>
      <c r="G14" s="137">
        <f t="shared" si="3"/>
        <v>82</v>
      </c>
      <c r="H14" s="16" t="s">
        <v>56</v>
      </c>
      <c r="I14" s="19">
        <v>82</v>
      </c>
      <c r="J14" s="17">
        <f t="shared" si="4"/>
        <v>10</v>
      </c>
      <c r="K14" s="19">
        <f t="shared" si="4"/>
        <v>130</v>
      </c>
      <c r="L14" s="17" t="str">
        <f t="shared" si="5"/>
        <v>1010</v>
      </c>
      <c r="M14" s="137" t="str">
        <f t="shared" si="5"/>
        <v>10000010</v>
      </c>
      <c r="N14" s="144" t="str">
        <f t="shared" si="6"/>
        <v>0x1D</v>
      </c>
      <c r="O14" s="91" t="s">
        <v>65</v>
      </c>
      <c r="P14" s="79" t="s">
        <v>102</v>
      </c>
      <c r="Q14" s="78"/>
      <c r="R14" s="78"/>
      <c r="S14" s="78"/>
      <c r="T14" s="78"/>
      <c r="U14" s="78"/>
      <c r="V14" s="78"/>
      <c r="W14" s="78"/>
      <c r="X14" s="78"/>
      <c r="Y14" s="85"/>
    </row>
    <row r="15" spans="1:32" x14ac:dyDescent="0.25">
      <c r="A15" s="177"/>
      <c r="B15" s="16">
        <v>81</v>
      </c>
      <c r="C15" s="17">
        <v>85</v>
      </c>
      <c r="D15" s="17">
        <f t="shared" si="0"/>
        <v>129</v>
      </c>
      <c r="E15" s="19" t="str">
        <f t="shared" si="1"/>
        <v>W</v>
      </c>
      <c r="F15" s="19" t="str">
        <f t="shared" si="2"/>
        <v>1</v>
      </c>
      <c r="G15" s="137">
        <f t="shared" si="3"/>
        <v>85</v>
      </c>
      <c r="H15" s="16" t="s">
        <v>56</v>
      </c>
      <c r="I15" s="19">
        <v>81</v>
      </c>
      <c r="J15" s="17">
        <f t="shared" si="4"/>
        <v>10</v>
      </c>
      <c r="K15" s="19">
        <f t="shared" si="4"/>
        <v>129</v>
      </c>
      <c r="L15" s="17" t="str">
        <f t="shared" si="5"/>
        <v>1010</v>
      </c>
      <c r="M15" s="137" t="str">
        <f t="shared" si="5"/>
        <v>10000001</v>
      </c>
      <c r="N15" s="144" t="str">
        <f t="shared" si="6"/>
        <v>0x1</v>
      </c>
      <c r="O15" s="91" t="s">
        <v>9</v>
      </c>
      <c r="P15" s="79" t="s">
        <v>116</v>
      </c>
      <c r="Q15" s="78"/>
      <c r="R15" s="78"/>
      <c r="S15" s="78"/>
      <c r="T15" s="78"/>
      <c r="U15" s="78"/>
      <c r="V15" s="78"/>
      <c r="W15" s="78"/>
      <c r="X15" s="78"/>
      <c r="Y15" s="85"/>
    </row>
    <row r="16" spans="1:32" x14ac:dyDescent="0.25">
      <c r="A16" s="177"/>
      <c r="B16" s="16">
        <v>12</v>
      </c>
      <c r="C16" s="17">
        <v>0</v>
      </c>
      <c r="D16" s="17">
        <f t="shared" si="0"/>
        <v>18</v>
      </c>
      <c r="E16" s="19" t="str">
        <f t="shared" si="1"/>
        <v>R</v>
      </c>
      <c r="F16" s="19" t="str">
        <f t="shared" si="2"/>
        <v>12</v>
      </c>
      <c r="G16" s="137">
        <f t="shared" si="3"/>
        <v>0</v>
      </c>
      <c r="H16" s="16" t="s">
        <v>56</v>
      </c>
      <c r="I16" s="19">
        <v>50</v>
      </c>
      <c r="J16" s="17">
        <f t="shared" si="4"/>
        <v>10</v>
      </c>
      <c r="K16" s="19">
        <f t="shared" si="4"/>
        <v>80</v>
      </c>
      <c r="L16" s="17" t="str">
        <f t="shared" si="5"/>
        <v>1010</v>
      </c>
      <c r="M16" s="137" t="str">
        <f t="shared" si="5"/>
        <v>1010000</v>
      </c>
      <c r="N16" s="144" t="str">
        <f t="shared" si="6"/>
        <v>0x12</v>
      </c>
      <c r="O16" s="91" t="s">
        <v>97</v>
      </c>
      <c r="P16" s="79" t="s">
        <v>123</v>
      </c>
      <c r="Q16" s="78"/>
      <c r="R16" s="78"/>
      <c r="S16" s="78"/>
      <c r="T16" s="78"/>
      <c r="U16" s="78"/>
      <c r="V16" s="78"/>
      <c r="W16" s="78"/>
      <c r="X16" s="78"/>
      <c r="Y16" s="85"/>
    </row>
    <row r="17" spans="1:25" ht="15.75" customHeight="1" x14ac:dyDescent="0.25">
      <c r="A17" s="177"/>
      <c r="B17" s="16">
        <v>92</v>
      </c>
      <c r="C17" s="17">
        <v>50</v>
      </c>
      <c r="D17" s="17">
        <f t="shared" si="0"/>
        <v>146</v>
      </c>
      <c r="E17" s="19" t="str">
        <f t="shared" si="1"/>
        <v>W</v>
      </c>
      <c r="F17" s="19" t="str">
        <f t="shared" si="2"/>
        <v>12</v>
      </c>
      <c r="G17" s="137">
        <f t="shared" si="3"/>
        <v>50</v>
      </c>
      <c r="H17" s="16" t="s">
        <v>56</v>
      </c>
      <c r="I17" s="19">
        <v>50</v>
      </c>
      <c r="J17" s="17">
        <f t="shared" si="4"/>
        <v>10</v>
      </c>
      <c r="K17" s="19">
        <f t="shared" si="4"/>
        <v>80</v>
      </c>
      <c r="L17" s="17" t="str">
        <f t="shared" si="5"/>
        <v>1010</v>
      </c>
      <c r="M17" s="137" t="str">
        <f t="shared" si="5"/>
        <v>1010000</v>
      </c>
      <c r="N17" s="144" t="str">
        <f t="shared" si="6"/>
        <v>0x12</v>
      </c>
      <c r="O17" s="91" t="s">
        <v>97</v>
      </c>
      <c r="P17" s="79" t="s">
        <v>112</v>
      </c>
      <c r="Q17" s="78"/>
      <c r="R17" s="78"/>
      <c r="S17" s="78"/>
      <c r="T17" s="78"/>
      <c r="U17" s="78"/>
      <c r="V17" s="78"/>
      <c r="W17" s="78"/>
      <c r="X17" s="78"/>
      <c r="Y17" s="85"/>
    </row>
    <row r="18" spans="1:25" x14ac:dyDescent="0.25">
      <c r="A18" s="177"/>
      <c r="B18" s="16">
        <v>13</v>
      </c>
      <c r="C18" s="17">
        <v>0</v>
      </c>
      <c r="D18" s="17">
        <f t="shared" si="0"/>
        <v>19</v>
      </c>
      <c r="E18" s="19" t="str">
        <f t="shared" si="1"/>
        <v>R</v>
      </c>
      <c r="F18" s="19" t="str">
        <f t="shared" si="2"/>
        <v>13</v>
      </c>
      <c r="G18" s="137">
        <f t="shared" si="3"/>
        <v>0</v>
      </c>
      <c r="H18" s="16" t="s">
        <v>56</v>
      </c>
      <c r="I18" s="19" t="s">
        <v>56</v>
      </c>
      <c r="J18" s="17">
        <f t="shared" si="4"/>
        <v>10</v>
      </c>
      <c r="K18" s="19">
        <f t="shared" si="4"/>
        <v>10</v>
      </c>
      <c r="L18" s="17" t="str">
        <f t="shared" si="5"/>
        <v>1010</v>
      </c>
      <c r="M18" s="137" t="str">
        <f t="shared" si="5"/>
        <v>1010</v>
      </c>
      <c r="N18" s="144" t="str">
        <f t="shared" si="6"/>
        <v>0x13</v>
      </c>
      <c r="O18" s="91" t="s">
        <v>124</v>
      </c>
      <c r="P18" s="79" t="s">
        <v>126</v>
      </c>
      <c r="Q18" s="78"/>
      <c r="R18" s="78"/>
      <c r="S18" s="78"/>
      <c r="T18" s="78"/>
      <c r="U18" s="78"/>
      <c r="V18" s="78"/>
      <c r="W18" s="78"/>
      <c r="X18" s="78"/>
      <c r="Y18" s="85"/>
    </row>
    <row r="19" spans="1:25" x14ac:dyDescent="0.25">
      <c r="A19" s="177"/>
      <c r="B19" s="16">
        <v>10</v>
      </c>
      <c r="C19" s="17">
        <v>0</v>
      </c>
      <c r="D19" s="17">
        <f t="shared" si="0"/>
        <v>16</v>
      </c>
      <c r="E19" s="19" t="str">
        <f t="shared" si="1"/>
        <v>R</v>
      </c>
      <c r="F19" s="19" t="str">
        <f t="shared" si="2"/>
        <v>10</v>
      </c>
      <c r="G19" s="137">
        <f t="shared" si="3"/>
        <v>0</v>
      </c>
      <c r="H19" s="16" t="s">
        <v>56</v>
      </c>
      <c r="I19" s="19">
        <v>0</v>
      </c>
      <c r="J19" s="17">
        <f t="shared" si="4"/>
        <v>10</v>
      </c>
      <c r="K19" s="19">
        <f t="shared" si="4"/>
        <v>0</v>
      </c>
      <c r="L19" s="17" t="str">
        <f t="shared" si="5"/>
        <v>1010</v>
      </c>
      <c r="M19" s="137" t="str">
        <f t="shared" si="5"/>
        <v>0</v>
      </c>
      <c r="N19" s="144" t="str">
        <f t="shared" si="6"/>
        <v>0x10</v>
      </c>
      <c r="O19" s="91" t="s">
        <v>125</v>
      </c>
      <c r="P19" s="79" t="s">
        <v>127</v>
      </c>
      <c r="Q19" s="78"/>
      <c r="R19" s="78"/>
      <c r="S19" s="78"/>
      <c r="T19" s="78"/>
      <c r="U19" s="78"/>
      <c r="V19" s="78"/>
      <c r="W19" s="78"/>
      <c r="X19" s="78"/>
      <c r="Y19" s="85"/>
    </row>
    <row r="20" spans="1:25" ht="15.75" thickBot="1" x14ac:dyDescent="0.3">
      <c r="A20" s="178"/>
      <c r="B20" s="55" t="s">
        <v>82</v>
      </c>
      <c r="C20" s="56">
        <v>0</v>
      </c>
      <c r="D20" s="56">
        <f t="shared" si="0"/>
        <v>141</v>
      </c>
      <c r="E20" s="58" t="str">
        <f t="shared" si="1"/>
        <v>W</v>
      </c>
      <c r="F20" s="58" t="str">
        <f t="shared" si="2"/>
        <v>D</v>
      </c>
      <c r="G20" s="138">
        <f t="shared" si="3"/>
        <v>0</v>
      </c>
      <c r="H20" s="55" t="s">
        <v>56</v>
      </c>
      <c r="I20" s="58" t="s">
        <v>56</v>
      </c>
      <c r="J20" s="56">
        <f t="shared" si="4"/>
        <v>10</v>
      </c>
      <c r="K20" s="58">
        <f t="shared" si="4"/>
        <v>10</v>
      </c>
      <c r="L20" s="56" t="str">
        <f t="shared" si="5"/>
        <v>1010</v>
      </c>
      <c r="M20" s="138" t="str">
        <f t="shared" si="5"/>
        <v>1010</v>
      </c>
      <c r="N20" s="145" t="str">
        <f t="shared" si="6"/>
        <v>0xD</v>
      </c>
      <c r="O20" s="92" t="s">
        <v>128</v>
      </c>
      <c r="P20" s="93" t="s">
        <v>129</v>
      </c>
      <c r="Q20" s="86"/>
      <c r="R20" s="86"/>
      <c r="S20" s="86"/>
      <c r="T20" s="86"/>
      <c r="U20" s="86"/>
      <c r="V20" s="86"/>
      <c r="W20" s="86"/>
      <c r="X20" s="86"/>
      <c r="Y20" s="87"/>
    </row>
    <row r="21" spans="1:25" x14ac:dyDescent="0.25">
      <c r="A21" s="176" t="s">
        <v>132</v>
      </c>
      <c r="B21" s="9">
        <v>13</v>
      </c>
      <c r="C21" s="10">
        <v>0</v>
      </c>
      <c r="D21" s="10">
        <f t="shared" si="0"/>
        <v>19</v>
      </c>
      <c r="E21" s="11" t="str">
        <f t="shared" si="1"/>
        <v>R</v>
      </c>
      <c r="F21" s="11" t="str">
        <f t="shared" si="2"/>
        <v>13</v>
      </c>
      <c r="G21" s="135">
        <f t="shared" si="3"/>
        <v>0</v>
      </c>
      <c r="H21" s="9" t="s">
        <v>119</v>
      </c>
      <c r="I21" s="11" t="s">
        <v>56</v>
      </c>
      <c r="J21" s="10">
        <f t="shared" si="4"/>
        <v>11</v>
      </c>
      <c r="K21" s="11">
        <f t="shared" si="4"/>
        <v>10</v>
      </c>
      <c r="L21" s="10" t="str">
        <f t="shared" si="5"/>
        <v>1011</v>
      </c>
      <c r="M21" s="135" t="str">
        <f t="shared" si="5"/>
        <v>1010</v>
      </c>
      <c r="N21" s="143" t="str">
        <f t="shared" si="6"/>
        <v>0x13</v>
      </c>
      <c r="O21" s="90" t="s">
        <v>124</v>
      </c>
      <c r="P21" s="146" t="s">
        <v>126</v>
      </c>
      <c r="Q21" s="82"/>
      <c r="R21" s="82"/>
      <c r="S21" s="82"/>
      <c r="T21" s="82"/>
      <c r="U21" s="82"/>
      <c r="V21" s="82"/>
      <c r="W21" s="82"/>
      <c r="X21" s="82"/>
      <c r="Y21" s="149"/>
    </row>
    <row r="22" spans="1:25" x14ac:dyDescent="0.25">
      <c r="A22" s="177"/>
      <c r="B22" s="16">
        <v>13</v>
      </c>
      <c r="C22" s="17">
        <v>0</v>
      </c>
      <c r="D22" s="17">
        <f t="shared" si="0"/>
        <v>19</v>
      </c>
      <c r="E22" s="19" t="str">
        <f t="shared" si="1"/>
        <v>R</v>
      </c>
      <c r="F22" s="19" t="str">
        <f t="shared" si="2"/>
        <v>13</v>
      </c>
      <c r="G22" s="137">
        <f t="shared" si="3"/>
        <v>0</v>
      </c>
      <c r="H22" s="16" t="s">
        <v>119</v>
      </c>
      <c r="I22" s="19" t="s">
        <v>56</v>
      </c>
      <c r="J22" s="17">
        <f t="shared" si="4"/>
        <v>11</v>
      </c>
      <c r="K22" s="19">
        <f t="shared" si="4"/>
        <v>10</v>
      </c>
      <c r="L22" s="17" t="str">
        <f t="shared" si="5"/>
        <v>1011</v>
      </c>
      <c r="M22" s="137" t="str">
        <f t="shared" si="5"/>
        <v>1010</v>
      </c>
      <c r="N22" s="144" t="str">
        <f t="shared" si="6"/>
        <v>0x13</v>
      </c>
      <c r="O22" s="91" t="s">
        <v>124</v>
      </c>
      <c r="P22" s="79" t="s">
        <v>126</v>
      </c>
      <c r="Q22" s="78"/>
      <c r="R22" s="78"/>
      <c r="S22" s="78"/>
      <c r="T22" s="78"/>
      <c r="U22" s="78"/>
      <c r="V22" s="78"/>
      <c r="W22" s="78"/>
      <c r="X22" s="78"/>
      <c r="Y22" s="85"/>
    </row>
    <row r="23" spans="1:25" x14ac:dyDescent="0.25">
      <c r="A23" s="177"/>
      <c r="B23" s="16">
        <v>0</v>
      </c>
      <c r="C23" s="17">
        <v>0</v>
      </c>
      <c r="D23" s="17">
        <f t="shared" si="0"/>
        <v>0</v>
      </c>
      <c r="E23" s="19" t="str">
        <f t="shared" si="1"/>
        <v>R</v>
      </c>
      <c r="F23" s="19" t="str">
        <f t="shared" si="2"/>
        <v>0</v>
      </c>
      <c r="G23" s="137">
        <f t="shared" si="3"/>
        <v>0</v>
      </c>
      <c r="H23" s="16" t="s">
        <v>119</v>
      </c>
      <c r="I23" s="19" t="s">
        <v>119</v>
      </c>
      <c r="J23" s="17">
        <f t="shared" si="4"/>
        <v>11</v>
      </c>
      <c r="K23" s="19">
        <f t="shared" si="4"/>
        <v>11</v>
      </c>
      <c r="L23" s="17" t="str">
        <f t="shared" si="5"/>
        <v>1011</v>
      </c>
      <c r="M23" s="137" t="str">
        <f t="shared" si="5"/>
        <v>1011</v>
      </c>
      <c r="N23" s="144" t="str">
        <f t="shared" si="6"/>
        <v>0x0</v>
      </c>
      <c r="O23" s="91" t="s">
        <v>100</v>
      </c>
      <c r="P23" s="79" t="s">
        <v>130</v>
      </c>
      <c r="Q23" s="78"/>
      <c r="R23" s="78"/>
      <c r="S23" s="78"/>
      <c r="T23" s="78"/>
      <c r="U23" s="78"/>
      <c r="V23" s="78"/>
      <c r="W23" s="78"/>
      <c r="X23" s="78"/>
      <c r="Y23" s="85"/>
    </row>
    <row r="24" spans="1:25" x14ac:dyDescent="0.25">
      <c r="A24" s="177"/>
      <c r="B24" s="16">
        <v>13</v>
      </c>
      <c r="C24" s="17">
        <v>0</v>
      </c>
      <c r="D24" s="17">
        <f t="shared" si="0"/>
        <v>19</v>
      </c>
      <c r="E24" s="19" t="str">
        <f t="shared" si="1"/>
        <v>R</v>
      </c>
      <c r="F24" s="19" t="str">
        <f t="shared" si="2"/>
        <v>13</v>
      </c>
      <c r="G24" s="137">
        <f t="shared" si="3"/>
        <v>0</v>
      </c>
      <c r="H24" s="16" t="s">
        <v>26</v>
      </c>
      <c r="I24" s="19" t="s">
        <v>56</v>
      </c>
      <c r="J24" s="17">
        <f t="shared" si="4"/>
        <v>12</v>
      </c>
      <c r="K24" s="19">
        <f t="shared" si="4"/>
        <v>10</v>
      </c>
      <c r="L24" s="17" t="str">
        <f t="shared" si="5"/>
        <v>1100</v>
      </c>
      <c r="M24" s="137" t="str">
        <f t="shared" si="5"/>
        <v>1010</v>
      </c>
      <c r="N24" s="144" t="str">
        <f t="shared" si="6"/>
        <v>0x13</v>
      </c>
      <c r="O24" s="91" t="s">
        <v>124</v>
      </c>
      <c r="P24" s="79" t="s">
        <v>126</v>
      </c>
      <c r="Q24" s="78"/>
      <c r="R24" s="78"/>
      <c r="S24" s="78"/>
      <c r="T24" s="78"/>
      <c r="U24" s="78"/>
      <c r="V24" s="78"/>
      <c r="W24" s="78"/>
      <c r="X24" s="78"/>
      <c r="Y24" s="85"/>
    </row>
    <row r="25" spans="1:25" x14ac:dyDescent="0.25">
      <c r="A25" s="177"/>
      <c r="B25" s="16">
        <v>13</v>
      </c>
      <c r="C25" s="17">
        <v>0</v>
      </c>
      <c r="D25" s="17">
        <f t="shared" si="0"/>
        <v>19</v>
      </c>
      <c r="E25" s="19" t="str">
        <f t="shared" si="1"/>
        <v>R</v>
      </c>
      <c r="F25" s="19" t="str">
        <f t="shared" si="2"/>
        <v>13</v>
      </c>
      <c r="G25" s="137">
        <f t="shared" si="3"/>
        <v>0</v>
      </c>
      <c r="H25" s="16" t="s">
        <v>26</v>
      </c>
      <c r="I25" s="19" t="s">
        <v>56</v>
      </c>
      <c r="J25" s="17">
        <f t="shared" si="4"/>
        <v>12</v>
      </c>
      <c r="K25" s="19">
        <f t="shared" si="4"/>
        <v>10</v>
      </c>
      <c r="L25" s="17" t="str">
        <f t="shared" si="5"/>
        <v>1100</v>
      </c>
      <c r="M25" s="137" t="str">
        <f t="shared" si="5"/>
        <v>1010</v>
      </c>
      <c r="N25" s="144" t="str">
        <f t="shared" si="6"/>
        <v>0x13</v>
      </c>
      <c r="O25" s="91" t="s">
        <v>124</v>
      </c>
      <c r="P25" s="79" t="s">
        <v>126</v>
      </c>
      <c r="Q25" s="78"/>
      <c r="R25" s="78"/>
      <c r="S25" s="78"/>
      <c r="T25" s="78"/>
      <c r="U25" s="78"/>
      <c r="V25" s="78"/>
      <c r="W25" s="78"/>
      <c r="X25" s="78"/>
      <c r="Y25" s="85"/>
    </row>
    <row r="26" spans="1:25" x14ac:dyDescent="0.25">
      <c r="A26" s="177"/>
      <c r="B26" s="16">
        <v>0</v>
      </c>
      <c r="C26" s="17">
        <v>0</v>
      </c>
      <c r="D26" s="17">
        <f t="shared" si="0"/>
        <v>0</v>
      </c>
      <c r="E26" s="19" t="str">
        <f t="shared" si="1"/>
        <v>R</v>
      </c>
      <c r="F26" s="19" t="str">
        <f t="shared" si="2"/>
        <v>0</v>
      </c>
      <c r="G26" s="137">
        <f t="shared" si="3"/>
        <v>0</v>
      </c>
      <c r="H26" s="16" t="s">
        <v>26</v>
      </c>
      <c r="I26" s="19" t="s">
        <v>26</v>
      </c>
      <c r="J26" s="17">
        <f t="shared" si="4"/>
        <v>12</v>
      </c>
      <c r="K26" s="19">
        <f t="shared" si="4"/>
        <v>12</v>
      </c>
      <c r="L26" s="17" t="str">
        <f t="shared" si="5"/>
        <v>1100</v>
      </c>
      <c r="M26" s="137" t="str">
        <f t="shared" si="5"/>
        <v>1100</v>
      </c>
      <c r="N26" s="144" t="str">
        <f t="shared" si="6"/>
        <v>0x0</v>
      </c>
      <c r="O26" s="91" t="s">
        <v>100</v>
      </c>
      <c r="P26" s="79" t="s">
        <v>130</v>
      </c>
      <c r="Q26" s="78"/>
      <c r="R26" s="78"/>
      <c r="S26" s="78"/>
      <c r="T26" s="78"/>
      <c r="U26" s="78"/>
      <c r="V26" s="78"/>
      <c r="W26" s="78"/>
      <c r="X26" s="78"/>
      <c r="Y26" s="85"/>
    </row>
    <row r="27" spans="1:25" x14ac:dyDescent="0.25">
      <c r="A27" s="177"/>
      <c r="B27" s="16">
        <v>13</v>
      </c>
      <c r="C27" s="17">
        <v>0</v>
      </c>
      <c r="D27" s="17">
        <f t="shared" si="0"/>
        <v>19</v>
      </c>
      <c r="E27" s="19" t="str">
        <f t="shared" si="1"/>
        <v>R</v>
      </c>
      <c r="F27" s="19" t="str">
        <f t="shared" si="2"/>
        <v>13</v>
      </c>
      <c r="G27" s="137">
        <f t="shared" si="3"/>
        <v>0</v>
      </c>
      <c r="H27" s="16" t="s">
        <v>120</v>
      </c>
      <c r="I27" s="19" t="s">
        <v>56</v>
      </c>
      <c r="J27" s="17">
        <f t="shared" si="4"/>
        <v>13</v>
      </c>
      <c r="K27" s="19">
        <f t="shared" si="4"/>
        <v>10</v>
      </c>
      <c r="L27" s="17" t="str">
        <f t="shared" si="5"/>
        <v>1101</v>
      </c>
      <c r="M27" s="137" t="str">
        <f t="shared" si="5"/>
        <v>1010</v>
      </c>
      <c r="N27" s="144" t="str">
        <f t="shared" si="6"/>
        <v>0x13</v>
      </c>
      <c r="O27" s="91" t="s">
        <v>124</v>
      </c>
      <c r="P27" s="79" t="s">
        <v>126</v>
      </c>
      <c r="Q27" s="78"/>
      <c r="R27" s="78"/>
      <c r="S27" s="78"/>
      <c r="T27" s="78"/>
      <c r="U27" s="78"/>
      <c r="V27" s="78"/>
      <c r="W27" s="78"/>
      <c r="X27" s="78"/>
      <c r="Y27" s="85"/>
    </row>
    <row r="28" spans="1:25" x14ac:dyDescent="0.25">
      <c r="A28" s="177"/>
      <c r="B28" s="16">
        <v>13</v>
      </c>
      <c r="C28" s="17">
        <v>0</v>
      </c>
      <c r="D28" s="17">
        <f t="shared" si="0"/>
        <v>19</v>
      </c>
      <c r="E28" s="19" t="str">
        <f t="shared" si="1"/>
        <v>R</v>
      </c>
      <c r="F28" s="19" t="str">
        <f t="shared" si="2"/>
        <v>13</v>
      </c>
      <c r="G28" s="137">
        <f t="shared" si="3"/>
        <v>0</v>
      </c>
      <c r="H28" s="16" t="s">
        <v>120</v>
      </c>
      <c r="I28" s="19" t="s">
        <v>56</v>
      </c>
      <c r="J28" s="17">
        <f t="shared" si="4"/>
        <v>13</v>
      </c>
      <c r="K28" s="19">
        <f t="shared" si="4"/>
        <v>10</v>
      </c>
      <c r="L28" s="17" t="str">
        <f t="shared" si="5"/>
        <v>1101</v>
      </c>
      <c r="M28" s="137" t="str">
        <f t="shared" si="5"/>
        <v>1010</v>
      </c>
      <c r="N28" s="144" t="str">
        <f t="shared" si="6"/>
        <v>0x13</v>
      </c>
      <c r="O28" s="91" t="s">
        <v>124</v>
      </c>
      <c r="P28" s="79" t="s">
        <v>126</v>
      </c>
      <c r="Q28" s="78"/>
      <c r="R28" s="78"/>
      <c r="S28" s="78"/>
      <c r="T28" s="78"/>
      <c r="U28" s="78"/>
      <c r="V28" s="78"/>
      <c r="W28" s="78"/>
      <c r="X28" s="78"/>
      <c r="Y28" s="85"/>
    </row>
    <row r="29" spans="1:25" x14ac:dyDescent="0.25">
      <c r="A29" s="177"/>
      <c r="B29" s="16">
        <v>0</v>
      </c>
      <c r="C29" s="17">
        <v>0</v>
      </c>
      <c r="D29" s="17">
        <f t="shared" si="0"/>
        <v>0</v>
      </c>
      <c r="E29" s="19" t="str">
        <f t="shared" si="1"/>
        <v>R</v>
      </c>
      <c r="F29" s="19" t="str">
        <f t="shared" si="2"/>
        <v>0</v>
      </c>
      <c r="G29" s="137">
        <f t="shared" si="3"/>
        <v>0</v>
      </c>
      <c r="H29" s="16" t="s">
        <v>120</v>
      </c>
      <c r="I29" s="19" t="s">
        <v>120</v>
      </c>
      <c r="J29" s="17">
        <f t="shared" si="4"/>
        <v>13</v>
      </c>
      <c r="K29" s="19">
        <f t="shared" si="4"/>
        <v>13</v>
      </c>
      <c r="L29" s="17" t="str">
        <f t="shared" si="5"/>
        <v>1101</v>
      </c>
      <c r="M29" s="137" t="str">
        <f t="shared" si="5"/>
        <v>1101</v>
      </c>
      <c r="N29" s="144" t="str">
        <f t="shared" si="6"/>
        <v>0x0</v>
      </c>
      <c r="O29" s="91" t="s">
        <v>100</v>
      </c>
      <c r="P29" s="79" t="s">
        <v>130</v>
      </c>
      <c r="Q29" s="78"/>
      <c r="R29" s="78"/>
      <c r="S29" s="78"/>
      <c r="T29" s="78"/>
      <c r="U29" s="78"/>
      <c r="V29" s="78"/>
      <c r="W29" s="78"/>
      <c r="X29" s="78"/>
      <c r="Y29" s="85"/>
    </row>
    <row r="30" spans="1:25" x14ac:dyDescent="0.25">
      <c r="A30" s="177"/>
      <c r="B30" s="16">
        <v>13</v>
      </c>
      <c r="C30" s="17">
        <v>0</v>
      </c>
      <c r="D30" s="17">
        <f t="shared" si="0"/>
        <v>19</v>
      </c>
      <c r="E30" s="19" t="str">
        <f t="shared" si="1"/>
        <v>R</v>
      </c>
      <c r="F30" s="19" t="str">
        <f t="shared" si="2"/>
        <v>13</v>
      </c>
      <c r="G30" s="137">
        <f t="shared" si="3"/>
        <v>0</v>
      </c>
      <c r="H30" s="16" t="s">
        <v>121</v>
      </c>
      <c r="I30" s="19" t="s">
        <v>56</v>
      </c>
      <c r="J30" s="17">
        <f t="shared" si="4"/>
        <v>14</v>
      </c>
      <c r="K30" s="19">
        <f t="shared" si="4"/>
        <v>10</v>
      </c>
      <c r="L30" s="17" t="str">
        <f t="shared" si="5"/>
        <v>1110</v>
      </c>
      <c r="M30" s="137" t="str">
        <f t="shared" si="5"/>
        <v>1010</v>
      </c>
      <c r="N30" s="144" t="str">
        <f t="shared" si="6"/>
        <v>0x13</v>
      </c>
      <c r="O30" s="91" t="s">
        <v>124</v>
      </c>
      <c r="P30" s="79" t="s">
        <v>126</v>
      </c>
      <c r="Q30" s="78"/>
      <c r="R30" s="78"/>
      <c r="S30" s="78"/>
      <c r="T30" s="78"/>
      <c r="U30" s="78"/>
      <c r="V30" s="78"/>
      <c r="W30" s="78"/>
      <c r="X30" s="78"/>
      <c r="Y30" s="85"/>
    </row>
    <row r="31" spans="1:25" x14ac:dyDescent="0.25">
      <c r="A31" s="177"/>
      <c r="B31" s="16">
        <v>13</v>
      </c>
      <c r="C31" s="17">
        <v>0</v>
      </c>
      <c r="D31" s="17">
        <f t="shared" si="0"/>
        <v>19</v>
      </c>
      <c r="E31" s="19" t="str">
        <f t="shared" si="1"/>
        <v>R</v>
      </c>
      <c r="F31" s="19" t="str">
        <f t="shared" si="2"/>
        <v>13</v>
      </c>
      <c r="G31" s="137">
        <f t="shared" si="3"/>
        <v>0</v>
      </c>
      <c r="H31" s="16" t="s">
        <v>121</v>
      </c>
      <c r="I31" s="19" t="s">
        <v>56</v>
      </c>
      <c r="J31" s="17">
        <f t="shared" si="4"/>
        <v>14</v>
      </c>
      <c r="K31" s="19">
        <f t="shared" si="4"/>
        <v>10</v>
      </c>
      <c r="L31" s="17" t="str">
        <f t="shared" si="5"/>
        <v>1110</v>
      </c>
      <c r="M31" s="137" t="str">
        <f t="shared" si="5"/>
        <v>1010</v>
      </c>
      <c r="N31" s="144" t="str">
        <f t="shared" si="6"/>
        <v>0x13</v>
      </c>
      <c r="O31" s="91" t="s">
        <v>124</v>
      </c>
      <c r="P31" s="79" t="s">
        <v>126</v>
      </c>
      <c r="Q31" s="78"/>
      <c r="R31" s="78"/>
      <c r="S31" s="78"/>
      <c r="T31" s="78"/>
      <c r="U31" s="78"/>
      <c r="V31" s="78"/>
      <c r="W31" s="78"/>
      <c r="X31" s="78"/>
      <c r="Y31" s="85"/>
    </row>
    <row r="32" spans="1:25" x14ac:dyDescent="0.25">
      <c r="A32" s="177"/>
      <c r="B32" s="16">
        <v>0</v>
      </c>
      <c r="C32" s="17">
        <v>0</v>
      </c>
      <c r="D32" s="17">
        <f t="shared" si="0"/>
        <v>0</v>
      </c>
      <c r="E32" s="19" t="str">
        <f t="shared" si="1"/>
        <v>R</v>
      </c>
      <c r="F32" s="19" t="str">
        <f t="shared" si="2"/>
        <v>0</v>
      </c>
      <c r="G32" s="137">
        <f t="shared" si="3"/>
        <v>0</v>
      </c>
      <c r="H32" s="16" t="s">
        <v>121</v>
      </c>
      <c r="I32" s="19" t="s">
        <v>121</v>
      </c>
      <c r="J32" s="17">
        <f t="shared" si="4"/>
        <v>14</v>
      </c>
      <c r="K32" s="19">
        <f t="shared" si="4"/>
        <v>14</v>
      </c>
      <c r="L32" s="17" t="str">
        <f t="shared" si="5"/>
        <v>1110</v>
      </c>
      <c r="M32" s="137" t="str">
        <f t="shared" si="5"/>
        <v>1110</v>
      </c>
      <c r="N32" s="144" t="str">
        <f t="shared" si="6"/>
        <v>0x0</v>
      </c>
      <c r="O32" s="91" t="s">
        <v>100</v>
      </c>
      <c r="P32" s="79" t="s">
        <v>130</v>
      </c>
      <c r="Q32" s="78"/>
      <c r="R32" s="78"/>
      <c r="S32" s="78"/>
      <c r="T32" s="78"/>
      <c r="U32" s="78"/>
      <c r="V32" s="78"/>
      <c r="W32" s="78"/>
      <c r="X32" s="78"/>
      <c r="Y32" s="85"/>
    </row>
    <row r="33" spans="1:25" x14ac:dyDescent="0.25">
      <c r="A33" s="177"/>
      <c r="B33" s="16">
        <v>13</v>
      </c>
      <c r="C33" s="17">
        <v>0</v>
      </c>
      <c r="D33" s="17">
        <f t="shared" si="0"/>
        <v>19</v>
      </c>
      <c r="E33" s="19" t="str">
        <f t="shared" si="1"/>
        <v>R</v>
      </c>
      <c r="F33" s="19" t="str">
        <f t="shared" si="2"/>
        <v>13</v>
      </c>
      <c r="G33" s="137">
        <f t="shared" si="3"/>
        <v>0</v>
      </c>
      <c r="H33" s="16" t="s">
        <v>122</v>
      </c>
      <c r="I33" s="19" t="s">
        <v>56</v>
      </c>
      <c r="J33" s="17">
        <f t="shared" si="4"/>
        <v>15</v>
      </c>
      <c r="K33" s="19">
        <f t="shared" si="4"/>
        <v>10</v>
      </c>
      <c r="L33" s="17" t="str">
        <f t="shared" si="5"/>
        <v>1111</v>
      </c>
      <c r="M33" s="137" t="str">
        <f t="shared" si="5"/>
        <v>1010</v>
      </c>
      <c r="N33" s="144" t="str">
        <f t="shared" si="6"/>
        <v>0x13</v>
      </c>
      <c r="O33" s="91" t="s">
        <v>124</v>
      </c>
      <c r="P33" s="79" t="s">
        <v>126</v>
      </c>
      <c r="Q33" s="78"/>
      <c r="R33" s="78"/>
      <c r="S33" s="78"/>
      <c r="T33" s="78"/>
      <c r="U33" s="78"/>
      <c r="V33" s="78"/>
      <c r="W33" s="78"/>
      <c r="X33" s="78"/>
      <c r="Y33" s="85"/>
    </row>
    <row r="34" spans="1:25" x14ac:dyDescent="0.25">
      <c r="A34" s="177"/>
      <c r="B34" s="16">
        <v>13</v>
      </c>
      <c r="C34" s="17">
        <v>0</v>
      </c>
      <c r="D34" s="17">
        <f t="shared" si="0"/>
        <v>19</v>
      </c>
      <c r="E34" s="19" t="str">
        <f t="shared" si="1"/>
        <v>R</v>
      </c>
      <c r="F34" s="19" t="str">
        <f t="shared" si="2"/>
        <v>13</v>
      </c>
      <c r="G34" s="137">
        <f t="shared" si="3"/>
        <v>0</v>
      </c>
      <c r="H34" s="16" t="s">
        <v>122</v>
      </c>
      <c r="I34" s="19" t="s">
        <v>56</v>
      </c>
      <c r="J34" s="17">
        <f t="shared" si="4"/>
        <v>15</v>
      </c>
      <c r="K34" s="19">
        <f t="shared" si="4"/>
        <v>10</v>
      </c>
      <c r="L34" s="17" t="str">
        <f t="shared" si="5"/>
        <v>1111</v>
      </c>
      <c r="M34" s="137" t="str">
        <f t="shared" si="5"/>
        <v>1010</v>
      </c>
      <c r="N34" s="144" t="str">
        <f t="shared" si="6"/>
        <v>0x13</v>
      </c>
      <c r="O34" s="91" t="s">
        <v>124</v>
      </c>
      <c r="P34" s="79" t="s">
        <v>126</v>
      </c>
      <c r="Q34" s="78"/>
      <c r="R34" s="78"/>
      <c r="S34" s="78"/>
      <c r="T34" s="78"/>
      <c r="U34" s="78"/>
      <c r="V34" s="78"/>
      <c r="W34" s="78"/>
      <c r="X34" s="78"/>
      <c r="Y34" s="85"/>
    </row>
    <row r="35" spans="1:25" x14ac:dyDescent="0.25">
      <c r="A35" s="177"/>
      <c r="B35" s="16">
        <v>0</v>
      </c>
      <c r="C35" s="17">
        <v>0</v>
      </c>
      <c r="D35" s="17">
        <f t="shared" si="0"/>
        <v>0</v>
      </c>
      <c r="E35" s="19" t="str">
        <f t="shared" si="1"/>
        <v>R</v>
      </c>
      <c r="F35" s="19" t="str">
        <f t="shared" si="2"/>
        <v>0</v>
      </c>
      <c r="G35" s="137">
        <f t="shared" si="3"/>
        <v>0</v>
      </c>
      <c r="H35" s="16" t="s">
        <v>122</v>
      </c>
      <c r="I35" s="19" t="s">
        <v>122</v>
      </c>
      <c r="J35" s="17">
        <f t="shared" si="4"/>
        <v>15</v>
      </c>
      <c r="K35" s="19">
        <f t="shared" si="4"/>
        <v>15</v>
      </c>
      <c r="L35" s="17" t="str">
        <f t="shared" si="5"/>
        <v>1111</v>
      </c>
      <c r="M35" s="137" t="str">
        <f t="shared" si="5"/>
        <v>1111</v>
      </c>
      <c r="N35" s="144" t="str">
        <f t="shared" si="6"/>
        <v>0x0</v>
      </c>
      <c r="O35" s="91" t="s">
        <v>100</v>
      </c>
      <c r="P35" s="79" t="s">
        <v>130</v>
      </c>
      <c r="Q35" s="78"/>
      <c r="R35" s="78"/>
      <c r="S35" s="78"/>
      <c r="T35" s="78"/>
      <c r="U35" s="78"/>
      <c r="V35" s="78"/>
      <c r="W35" s="78"/>
      <c r="X35" s="78"/>
      <c r="Y35" s="85"/>
    </row>
    <row r="36" spans="1:25" x14ac:dyDescent="0.25">
      <c r="A36" s="177"/>
      <c r="B36" s="16">
        <v>13</v>
      </c>
      <c r="C36" s="17">
        <v>0</v>
      </c>
      <c r="D36" s="17">
        <f t="shared" si="0"/>
        <v>19</v>
      </c>
      <c r="E36" s="19" t="str">
        <f t="shared" si="1"/>
        <v>R</v>
      </c>
      <c r="F36" s="19" t="str">
        <f t="shared" si="2"/>
        <v>13</v>
      </c>
      <c r="G36" s="137">
        <f t="shared" si="3"/>
        <v>0</v>
      </c>
      <c r="H36" s="16">
        <v>10</v>
      </c>
      <c r="I36" s="19" t="s">
        <v>56</v>
      </c>
      <c r="J36" s="17">
        <f t="shared" si="4"/>
        <v>16</v>
      </c>
      <c r="K36" s="19">
        <f t="shared" si="4"/>
        <v>10</v>
      </c>
      <c r="L36" s="17" t="str">
        <f t="shared" si="5"/>
        <v>10000</v>
      </c>
      <c r="M36" s="137" t="str">
        <f t="shared" si="5"/>
        <v>1010</v>
      </c>
      <c r="N36" s="144" t="str">
        <f t="shared" si="6"/>
        <v>0x13</v>
      </c>
      <c r="O36" s="91" t="s">
        <v>124</v>
      </c>
      <c r="P36" s="79" t="s">
        <v>126</v>
      </c>
      <c r="Q36" s="78"/>
      <c r="R36" s="78"/>
      <c r="S36" s="78"/>
      <c r="T36" s="78"/>
      <c r="U36" s="78"/>
      <c r="V36" s="78"/>
      <c r="W36" s="78"/>
      <c r="X36" s="78"/>
      <c r="Y36" s="85"/>
    </row>
    <row r="37" spans="1:25" x14ac:dyDescent="0.25">
      <c r="A37" s="177"/>
      <c r="B37" s="16">
        <v>13</v>
      </c>
      <c r="C37" s="17">
        <v>0</v>
      </c>
      <c r="D37" s="17">
        <f t="shared" si="0"/>
        <v>19</v>
      </c>
      <c r="E37" s="19" t="str">
        <f t="shared" si="1"/>
        <v>R</v>
      </c>
      <c r="F37" s="19" t="str">
        <f t="shared" si="2"/>
        <v>13</v>
      </c>
      <c r="G37" s="137">
        <f t="shared" si="3"/>
        <v>0</v>
      </c>
      <c r="H37" s="16">
        <v>10</v>
      </c>
      <c r="I37" s="19" t="s">
        <v>56</v>
      </c>
      <c r="J37" s="17">
        <f t="shared" si="4"/>
        <v>16</v>
      </c>
      <c r="K37" s="19">
        <f t="shared" si="4"/>
        <v>10</v>
      </c>
      <c r="L37" s="17" t="str">
        <f t="shared" si="5"/>
        <v>10000</v>
      </c>
      <c r="M37" s="137" t="str">
        <f t="shared" si="5"/>
        <v>1010</v>
      </c>
      <c r="N37" s="144" t="str">
        <f t="shared" si="6"/>
        <v>0x13</v>
      </c>
      <c r="O37" s="91" t="s">
        <v>124</v>
      </c>
      <c r="P37" s="79" t="s">
        <v>126</v>
      </c>
      <c r="Q37" s="78"/>
      <c r="R37" s="78"/>
      <c r="S37" s="78"/>
      <c r="T37" s="78"/>
      <c r="U37" s="78"/>
      <c r="V37" s="78"/>
      <c r="W37" s="78"/>
      <c r="X37" s="78"/>
      <c r="Y37" s="85"/>
    </row>
    <row r="38" spans="1:25" x14ac:dyDescent="0.25">
      <c r="A38" s="177"/>
      <c r="B38" s="16">
        <v>0</v>
      </c>
      <c r="C38" s="17">
        <v>0</v>
      </c>
      <c r="D38" s="17">
        <f t="shared" si="0"/>
        <v>0</v>
      </c>
      <c r="E38" s="19" t="str">
        <f t="shared" si="1"/>
        <v>R</v>
      </c>
      <c r="F38" s="19" t="str">
        <f t="shared" si="2"/>
        <v>0</v>
      </c>
      <c r="G38" s="137">
        <f t="shared" si="3"/>
        <v>0</v>
      </c>
      <c r="H38" s="16">
        <v>10</v>
      </c>
      <c r="I38" s="19">
        <v>10</v>
      </c>
      <c r="J38" s="17">
        <f t="shared" si="4"/>
        <v>16</v>
      </c>
      <c r="K38" s="19">
        <f t="shared" si="4"/>
        <v>16</v>
      </c>
      <c r="L38" s="17" t="str">
        <f t="shared" si="5"/>
        <v>10000</v>
      </c>
      <c r="M38" s="137" t="str">
        <f t="shared" si="5"/>
        <v>10000</v>
      </c>
      <c r="N38" s="144" t="str">
        <f t="shared" si="6"/>
        <v>0x0</v>
      </c>
      <c r="O38" s="91" t="s">
        <v>100</v>
      </c>
      <c r="P38" s="79" t="s">
        <v>130</v>
      </c>
      <c r="Q38" s="78"/>
      <c r="R38" s="78"/>
      <c r="S38" s="78"/>
      <c r="T38" s="78"/>
      <c r="U38" s="78"/>
      <c r="V38" s="78"/>
      <c r="W38" s="78"/>
      <c r="X38" s="78"/>
      <c r="Y38" s="85"/>
    </row>
    <row r="39" spans="1:25" x14ac:dyDescent="0.25">
      <c r="A39" s="177"/>
      <c r="B39" s="16">
        <v>13</v>
      </c>
      <c r="C39" s="17">
        <v>0</v>
      </c>
      <c r="D39" s="17">
        <f t="shared" si="0"/>
        <v>19</v>
      </c>
      <c r="E39" s="19" t="str">
        <f t="shared" si="1"/>
        <v>R</v>
      </c>
      <c r="F39" s="19" t="str">
        <f t="shared" si="2"/>
        <v>13</v>
      </c>
      <c r="G39" s="137">
        <f t="shared" si="3"/>
        <v>0</v>
      </c>
      <c r="H39" s="16">
        <v>11</v>
      </c>
      <c r="I39" s="19" t="s">
        <v>56</v>
      </c>
      <c r="J39" s="17">
        <f t="shared" si="4"/>
        <v>17</v>
      </c>
      <c r="K39" s="19">
        <f t="shared" si="4"/>
        <v>10</v>
      </c>
      <c r="L39" s="17" t="str">
        <f t="shared" si="5"/>
        <v>10001</v>
      </c>
      <c r="M39" s="137" t="str">
        <f t="shared" si="5"/>
        <v>1010</v>
      </c>
      <c r="N39" s="144" t="str">
        <f t="shared" si="6"/>
        <v>0x13</v>
      </c>
      <c r="O39" s="91" t="s">
        <v>124</v>
      </c>
      <c r="P39" s="79" t="s">
        <v>126</v>
      </c>
      <c r="Q39" s="78"/>
      <c r="R39" s="78"/>
      <c r="S39" s="78"/>
      <c r="T39" s="78"/>
      <c r="U39" s="78"/>
      <c r="V39" s="78"/>
      <c r="W39" s="78"/>
      <c r="X39" s="78"/>
      <c r="Y39" s="85"/>
    </row>
    <row r="40" spans="1:25" x14ac:dyDescent="0.25">
      <c r="A40" s="177"/>
      <c r="B40" s="16">
        <v>13</v>
      </c>
      <c r="C40" s="17">
        <v>0</v>
      </c>
      <c r="D40" s="17">
        <f t="shared" si="0"/>
        <v>19</v>
      </c>
      <c r="E40" s="19" t="str">
        <f t="shared" si="1"/>
        <v>R</v>
      </c>
      <c r="F40" s="19" t="str">
        <f t="shared" si="2"/>
        <v>13</v>
      </c>
      <c r="G40" s="137">
        <f t="shared" si="3"/>
        <v>0</v>
      </c>
      <c r="H40" s="16">
        <v>11</v>
      </c>
      <c r="I40" s="19" t="s">
        <v>56</v>
      </c>
      <c r="J40" s="17">
        <f t="shared" si="4"/>
        <v>17</v>
      </c>
      <c r="K40" s="19">
        <f t="shared" si="4"/>
        <v>10</v>
      </c>
      <c r="L40" s="17" t="str">
        <f t="shared" si="5"/>
        <v>10001</v>
      </c>
      <c r="M40" s="137" t="str">
        <f t="shared" si="5"/>
        <v>1010</v>
      </c>
      <c r="N40" s="144" t="str">
        <f t="shared" si="6"/>
        <v>0x13</v>
      </c>
      <c r="O40" s="91" t="s">
        <v>124</v>
      </c>
      <c r="P40" s="79" t="s">
        <v>126</v>
      </c>
      <c r="Q40" s="78"/>
      <c r="R40" s="78"/>
      <c r="S40" s="78"/>
      <c r="T40" s="78"/>
      <c r="U40" s="78"/>
      <c r="V40" s="78"/>
      <c r="W40" s="78"/>
      <c r="X40" s="78"/>
      <c r="Y40" s="85"/>
    </row>
    <row r="41" spans="1:25" x14ac:dyDescent="0.25">
      <c r="A41" s="177"/>
      <c r="B41" s="16">
        <v>0</v>
      </c>
      <c r="C41" s="17">
        <v>0</v>
      </c>
      <c r="D41" s="17">
        <f t="shared" si="0"/>
        <v>0</v>
      </c>
      <c r="E41" s="19" t="str">
        <f t="shared" si="1"/>
        <v>R</v>
      </c>
      <c r="F41" s="19" t="str">
        <f t="shared" si="2"/>
        <v>0</v>
      </c>
      <c r="G41" s="137">
        <f t="shared" si="3"/>
        <v>0</v>
      </c>
      <c r="H41" s="16">
        <v>11</v>
      </c>
      <c r="I41" s="19">
        <v>11</v>
      </c>
      <c r="J41" s="17">
        <f t="shared" si="4"/>
        <v>17</v>
      </c>
      <c r="K41" s="19">
        <f t="shared" si="4"/>
        <v>17</v>
      </c>
      <c r="L41" s="17" t="str">
        <f t="shared" si="5"/>
        <v>10001</v>
      </c>
      <c r="M41" s="137" t="str">
        <f t="shared" si="5"/>
        <v>10001</v>
      </c>
      <c r="N41" s="144" t="str">
        <f t="shared" si="6"/>
        <v>0x0</v>
      </c>
      <c r="O41" s="91" t="s">
        <v>100</v>
      </c>
      <c r="P41" s="79" t="s">
        <v>130</v>
      </c>
      <c r="Q41" s="78"/>
      <c r="R41" s="78"/>
      <c r="S41" s="78"/>
      <c r="T41" s="78"/>
      <c r="U41" s="78"/>
      <c r="V41" s="78"/>
      <c r="W41" s="78"/>
      <c r="X41" s="78"/>
      <c r="Y41" s="85"/>
    </row>
    <row r="42" spans="1:25" x14ac:dyDescent="0.25">
      <c r="A42" s="177"/>
      <c r="B42" s="16">
        <v>13</v>
      </c>
      <c r="C42" s="17">
        <v>0</v>
      </c>
      <c r="D42" s="17">
        <f t="shared" si="0"/>
        <v>19</v>
      </c>
      <c r="E42" s="19" t="str">
        <f t="shared" si="1"/>
        <v>R</v>
      </c>
      <c r="F42" s="19" t="str">
        <f t="shared" si="2"/>
        <v>13</v>
      </c>
      <c r="G42" s="137">
        <f t="shared" si="3"/>
        <v>0</v>
      </c>
      <c r="H42" s="16">
        <v>12</v>
      </c>
      <c r="I42" s="19" t="s">
        <v>56</v>
      </c>
      <c r="J42" s="17">
        <f t="shared" si="4"/>
        <v>18</v>
      </c>
      <c r="K42" s="19">
        <f t="shared" si="4"/>
        <v>10</v>
      </c>
      <c r="L42" s="17" t="str">
        <f t="shared" si="5"/>
        <v>10010</v>
      </c>
      <c r="M42" s="137" t="str">
        <f t="shared" si="5"/>
        <v>1010</v>
      </c>
      <c r="N42" s="144" t="str">
        <f t="shared" si="6"/>
        <v>0x13</v>
      </c>
      <c r="O42" s="91" t="s">
        <v>124</v>
      </c>
      <c r="P42" s="79" t="s">
        <v>126</v>
      </c>
      <c r="Q42" s="78"/>
      <c r="R42" s="78"/>
      <c r="S42" s="78"/>
      <c r="T42" s="78"/>
      <c r="U42" s="78"/>
      <c r="V42" s="78"/>
      <c r="W42" s="78"/>
      <c r="X42" s="78"/>
      <c r="Y42" s="85"/>
    </row>
    <row r="43" spans="1:25" x14ac:dyDescent="0.25">
      <c r="A43" s="177"/>
      <c r="B43" s="16">
        <v>13</v>
      </c>
      <c r="C43" s="17">
        <v>0</v>
      </c>
      <c r="D43" s="17">
        <f t="shared" si="0"/>
        <v>19</v>
      </c>
      <c r="E43" s="19" t="str">
        <f t="shared" si="1"/>
        <v>R</v>
      </c>
      <c r="F43" s="19" t="str">
        <f t="shared" si="2"/>
        <v>13</v>
      </c>
      <c r="G43" s="137">
        <f t="shared" si="3"/>
        <v>0</v>
      </c>
      <c r="H43" s="16">
        <v>12</v>
      </c>
      <c r="I43" s="19" t="s">
        <v>56</v>
      </c>
      <c r="J43" s="17">
        <f t="shared" si="4"/>
        <v>18</v>
      </c>
      <c r="K43" s="19">
        <f t="shared" si="4"/>
        <v>10</v>
      </c>
      <c r="L43" s="17" t="str">
        <f t="shared" si="5"/>
        <v>10010</v>
      </c>
      <c r="M43" s="137" t="str">
        <f t="shared" si="5"/>
        <v>1010</v>
      </c>
      <c r="N43" s="144" t="str">
        <f t="shared" si="6"/>
        <v>0x13</v>
      </c>
      <c r="O43" s="91" t="s">
        <v>124</v>
      </c>
      <c r="P43" s="79" t="s">
        <v>126</v>
      </c>
      <c r="Q43" s="78"/>
      <c r="R43" s="78"/>
      <c r="S43" s="78"/>
      <c r="T43" s="78"/>
      <c r="U43" s="78"/>
      <c r="V43" s="78"/>
      <c r="W43" s="78"/>
      <c r="X43" s="78"/>
      <c r="Y43" s="85"/>
    </row>
    <row r="44" spans="1:25" x14ac:dyDescent="0.25">
      <c r="A44" s="177"/>
      <c r="B44" s="16">
        <v>0</v>
      </c>
      <c r="C44" s="17">
        <v>0</v>
      </c>
      <c r="D44" s="17">
        <f t="shared" si="0"/>
        <v>0</v>
      </c>
      <c r="E44" s="19" t="str">
        <f t="shared" si="1"/>
        <v>R</v>
      </c>
      <c r="F44" s="19" t="str">
        <f t="shared" si="2"/>
        <v>0</v>
      </c>
      <c r="G44" s="137">
        <f t="shared" si="3"/>
        <v>0</v>
      </c>
      <c r="H44" s="16">
        <v>12</v>
      </c>
      <c r="I44" s="19">
        <v>12</v>
      </c>
      <c r="J44" s="17">
        <f t="shared" si="4"/>
        <v>18</v>
      </c>
      <c r="K44" s="19">
        <f t="shared" si="4"/>
        <v>18</v>
      </c>
      <c r="L44" s="17" t="str">
        <f t="shared" si="5"/>
        <v>10010</v>
      </c>
      <c r="M44" s="137" t="str">
        <f t="shared" si="5"/>
        <v>10010</v>
      </c>
      <c r="N44" s="144" t="str">
        <f t="shared" si="6"/>
        <v>0x0</v>
      </c>
      <c r="O44" s="91" t="s">
        <v>100</v>
      </c>
      <c r="P44" s="79" t="s">
        <v>130</v>
      </c>
      <c r="Q44" s="78"/>
      <c r="R44" s="78"/>
      <c r="S44" s="78"/>
      <c r="T44" s="78"/>
      <c r="U44" s="78"/>
      <c r="V44" s="78"/>
      <c r="W44" s="78"/>
      <c r="X44" s="78"/>
      <c r="Y44" s="85"/>
    </row>
    <row r="45" spans="1:25" x14ac:dyDescent="0.25">
      <c r="A45" s="177"/>
      <c r="B45" s="16">
        <v>13</v>
      </c>
      <c r="C45" s="17">
        <v>0</v>
      </c>
      <c r="D45" s="17">
        <f t="shared" si="0"/>
        <v>19</v>
      </c>
      <c r="E45" s="19" t="str">
        <f t="shared" si="1"/>
        <v>R</v>
      </c>
      <c r="F45" s="19" t="str">
        <f t="shared" si="2"/>
        <v>13</v>
      </c>
      <c r="G45" s="137">
        <f t="shared" si="3"/>
        <v>0</v>
      </c>
      <c r="H45" s="16">
        <v>13</v>
      </c>
      <c r="I45" s="19" t="s">
        <v>56</v>
      </c>
      <c r="J45" s="17">
        <f t="shared" si="4"/>
        <v>19</v>
      </c>
      <c r="K45" s="19">
        <f t="shared" si="4"/>
        <v>10</v>
      </c>
      <c r="L45" s="17" t="str">
        <f t="shared" si="5"/>
        <v>10011</v>
      </c>
      <c r="M45" s="137" t="str">
        <f t="shared" si="5"/>
        <v>1010</v>
      </c>
      <c r="N45" s="144" t="str">
        <f t="shared" si="6"/>
        <v>0x13</v>
      </c>
      <c r="O45" s="91" t="s">
        <v>124</v>
      </c>
      <c r="P45" s="79" t="s">
        <v>126</v>
      </c>
      <c r="Q45" s="78"/>
      <c r="R45" s="78"/>
      <c r="S45" s="78"/>
      <c r="T45" s="78"/>
      <c r="U45" s="78"/>
      <c r="V45" s="78"/>
      <c r="W45" s="78"/>
      <c r="X45" s="78"/>
      <c r="Y45" s="85"/>
    </row>
    <row r="46" spans="1:25" x14ac:dyDescent="0.25">
      <c r="A46" s="177"/>
      <c r="B46" s="16">
        <v>13</v>
      </c>
      <c r="C46" s="17">
        <v>0</v>
      </c>
      <c r="D46" s="17">
        <f t="shared" si="0"/>
        <v>19</v>
      </c>
      <c r="E46" s="19" t="str">
        <f t="shared" si="1"/>
        <v>R</v>
      </c>
      <c r="F46" s="19" t="str">
        <f t="shared" si="2"/>
        <v>13</v>
      </c>
      <c r="G46" s="137">
        <f t="shared" si="3"/>
        <v>0</v>
      </c>
      <c r="H46" s="16">
        <v>13</v>
      </c>
      <c r="I46" s="19" t="s">
        <v>56</v>
      </c>
      <c r="J46" s="17">
        <f t="shared" si="4"/>
        <v>19</v>
      </c>
      <c r="K46" s="19">
        <f t="shared" si="4"/>
        <v>10</v>
      </c>
      <c r="L46" s="17" t="str">
        <f t="shared" si="5"/>
        <v>10011</v>
      </c>
      <c r="M46" s="137" t="str">
        <f t="shared" si="5"/>
        <v>1010</v>
      </c>
      <c r="N46" s="144" t="str">
        <f t="shared" si="6"/>
        <v>0x13</v>
      </c>
      <c r="O46" s="91" t="s">
        <v>124</v>
      </c>
      <c r="P46" s="79" t="s">
        <v>126</v>
      </c>
      <c r="Q46" s="78"/>
      <c r="R46" s="78"/>
      <c r="S46" s="78"/>
      <c r="T46" s="78"/>
      <c r="U46" s="78"/>
      <c r="V46" s="78"/>
      <c r="W46" s="78"/>
      <c r="X46" s="78"/>
      <c r="Y46" s="85"/>
    </row>
    <row r="47" spans="1:25" x14ac:dyDescent="0.25">
      <c r="A47" s="177"/>
      <c r="B47" s="16">
        <v>0</v>
      </c>
      <c r="C47" s="17">
        <v>0</v>
      </c>
      <c r="D47" s="17">
        <f t="shared" si="0"/>
        <v>0</v>
      </c>
      <c r="E47" s="19" t="str">
        <f t="shared" si="1"/>
        <v>R</v>
      </c>
      <c r="F47" s="19" t="str">
        <f t="shared" si="2"/>
        <v>0</v>
      </c>
      <c r="G47" s="137">
        <f t="shared" si="3"/>
        <v>0</v>
      </c>
      <c r="H47" s="16">
        <v>13</v>
      </c>
      <c r="I47" s="19">
        <v>13</v>
      </c>
      <c r="J47" s="17">
        <f t="shared" si="4"/>
        <v>19</v>
      </c>
      <c r="K47" s="19">
        <f t="shared" si="4"/>
        <v>19</v>
      </c>
      <c r="L47" s="17" t="str">
        <f t="shared" si="5"/>
        <v>10011</v>
      </c>
      <c r="M47" s="137" t="str">
        <f t="shared" si="5"/>
        <v>10011</v>
      </c>
      <c r="N47" s="144" t="str">
        <f t="shared" si="6"/>
        <v>0x0</v>
      </c>
      <c r="O47" s="91" t="s">
        <v>100</v>
      </c>
      <c r="P47" s="79" t="s">
        <v>130</v>
      </c>
      <c r="Q47" s="78"/>
      <c r="R47" s="78"/>
      <c r="S47" s="78"/>
      <c r="T47" s="78"/>
      <c r="U47" s="78"/>
      <c r="V47" s="78"/>
      <c r="W47" s="78"/>
      <c r="X47" s="78"/>
      <c r="Y47" s="85"/>
    </row>
    <row r="48" spans="1:25" x14ac:dyDescent="0.25">
      <c r="A48" s="177"/>
      <c r="B48" s="16">
        <v>13</v>
      </c>
      <c r="C48" s="17">
        <v>0</v>
      </c>
      <c r="D48" s="17">
        <f t="shared" si="0"/>
        <v>19</v>
      </c>
      <c r="E48" s="19" t="str">
        <f t="shared" si="1"/>
        <v>R</v>
      </c>
      <c r="F48" s="19" t="str">
        <f t="shared" si="2"/>
        <v>13</v>
      </c>
      <c r="G48" s="137">
        <f t="shared" si="3"/>
        <v>0</v>
      </c>
      <c r="H48" s="16">
        <v>14</v>
      </c>
      <c r="I48" s="19" t="s">
        <v>56</v>
      </c>
      <c r="J48" s="17">
        <f t="shared" si="4"/>
        <v>20</v>
      </c>
      <c r="K48" s="19">
        <f t="shared" si="4"/>
        <v>10</v>
      </c>
      <c r="L48" s="17" t="str">
        <f t="shared" si="5"/>
        <v>10100</v>
      </c>
      <c r="M48" s="137" t="str">
        <f t="shared" si="5"/>
        <v>1010</v>
      </c>
      <c r="N48" s="144" t="str">
        <f t="shared" si="6"/>
        <v>0x13</v>
      </c>
      <c r="O48" s="91" t="s">
        <v>124</v>
      </c>
      <c r="P48" s="79" t="s">
        <v>126</v>
      </c>
      <c r="Q48" s="78"/>
      <c r="R48" s="78"/>
      <c r="S48" s="78"/>
      <c r="T48" s="78"/>
      <c r="U48" s="78"/>
      <c r="V48" s="78"/>
      <c r="W48" s="78"/>
      <c r="X48" s="78"/>
      <c r="Y48" s="85"/>
    </row>
    <row r="49" spans="1:25" x14ac:dyDescent="0.25">
      <c r="A49" s="177"/>
      <c r="B49" s="16">
        <v>13</v>
      </c>
      <c r="C49" s="17">
        <v>0</v>
      </c>
      <c r="D49" s="17">
        <f t="shared" si="0"/>
        <v>19</v>
      </c>
      <c r="E49" s="19" t="str">
        <f t="shared" si="1"/>
        <v>R</v>
      </c>
      <c r="F49" s="19" t="str">
        <f t="shared" si="2"/>
        <v>13</v>
      </c>
      <c r="G49" s="137">
        <f t="shared" si="3"/>
        <v>0</v>
      </c>
      <c r="H49" s="16">
        <v>14</v>
      </c>
      <c r="I49" s="19" t="s">
        <v>56</v>
      </c>
      <c r="J49" s="17">
        <f t="shared" si="4"/>
        <v>20</v>
      </c>
      <c r="K49" s="19">
        <f t="shared" si="4"/>
        <v>10</v>
      </c>
      <c r="L49" s="17" t="str">
        <f t="shared" si="5"/>
        <v>10100</v>
      </c>
      <c r="M49" s="137" t="str">
        <f t="shared" si="5"/>
        <v>1010</v>
      </c>
      <c r="N49" s="144" t="str">
        <f t="shared" si="6"/>
        <v>0x13</v>
      </c>
      <c r="O49" s="91" t="s">
        <v>124</v>
      </c>
      <c r="P49" s="79" t="s">
        <v>126</v>
      </c>
      <c r="Q49" s="78"/>
      <c r="R49" s="78"/>
      <c r="S49" s="78"/>
      <c r="T49" s="78"/>
      <c r="U49" s="78"/>
      <c r="V49" s="78"/>
      <c r="W49" s="78"/>
      <c r="X49" s="78"/>
      <c r="Y49" s="85"/>
    </row>
    <row r="50" spans="1:25" x14ac:dyDescent="0.25">
      <c r="A50" s="177"/>
      <c r="B50" s="16">
        <v>0</v>
      </c>
      <c r="C50" s="17">
        <v>0</v>
      </c>
      <c r="D50" s="17">
        <f t="shared" si="0"/>
        <v>0</v>
      </c>
      <c r="E50" s="19" t="str">
        <f t="shared" si="1"/>
        <v>R</v>
      </c>
      <c r="F50" s="19" t="str">
        <f t="shared" si="2"/>
        <v>0</v>
      </c>
      <c r="G50" s="137">
        <f t="shared" si="3"/>
        <v>0</v>
      </c>
      <c r="H50" s="16">
        <v>14</v>
      </c>
      <c r="I50" s="19">
        <v>14</v>
      </c>
      <c r="J50" s="17">
        <f t="shared" si="4"/>
        <v>20</v>
      </c>
      <c r="K50" s="19">
        <f t="shared" si="4"/>
        <v>20</v>
      </c>
      <c r="L50" s="17" t="str">
        <f t="shared" si="5"/>
        <v>10100</v>
      </c>
      <c r="M50" s="137" t="str">
        <f t="shared" si="5"/>
        <v>10100</v>
      </c>
      <c r="N50" s="144" t="str">
        <f t="shared" si="6"/>
        <v>0x0</v>
      </c>
      <c r="O50" s="91" t="s">
        <v>100</v>
      </c>
      <c r="P50" s="79" t="s">
        <v>130</v>
      </c>
      <c r="Q50" s="78"/>
      <c r="R50" s="78"/>
      <c r="S50" s="78"/>
      <c r="T50" s="78"/>
      <c r="U50" s="78"/>
      <c r="V50" s="78"/>
      <c r="W50" s="78"/>
      <c r="X50" s="78"/>
      <c r="Y50" s="85"/>
    </row>
    <row r="51" spans="1:25" ht="15.75" thickBot="1" x14ac:dyDescent="0.3">
      <c r="A51" s="178"/>
      <c r="B51" s="55">
        <v>13</v>
      </c>
      <c r="C51" s="56">
        <v>0</v>
      </c>
      <c r="D51" s="56">
        <f t="shared" si="0"/>
        <v>19</v>
      </c>
      <c r="E51" s="58" t="str">
        <f t="shared" si="1"/>
        <v>R</v>
      </c>
      <c r="F51" s="58" t="str">
        <f t="shared" si="2"/>
        <v>13</v>
      </c>
      <c r="G51" s="138">
        <f t="shared" si="3"/>
        <v>0</v>
      </c>
      <c r="H51" s="55" t="s">
        <v>56</v>
      </c>
      <c r="I51" s="58" t="s">
        <v>56</v>
      </c>
      <c r="J51" s="56">
        <f t="shared" si="4"/>
        <v>10</v>
      </c>
      <c r="K51" s="58">
        <f t="shared" si="4"/>
        <v>10</v>
      </c>
      <c r="L51" s="56" t="str">
        <f t="shared" si="5"/>
        <v>1010</v>
      </c>
      <c r="M51" s="138" t="str">
        <f t="shared" si="5"/>
        <v>1010</v>
      </c>
      <c r="N51" s="145" t="str">
        <f t="shared" si="6"/>
        <v>0x13</v>
      </c>
      <c r="O51" s="92" t="s">
        <v>124</v>
      </c>
      <c r="P51" s="93" t="s">
        <v>126</v>
      </c>
      <c r="Q51" s="86"/>
      <c r="R51" s="86"/>
      <c r="S51" s="86"/>
      <c r="T51" s="86"/>
      <c r="U51" s="86"/>
      <c r="V51" s="86"/>
      <c r="W51" s="86"/>
      <c r="X51" s="86"/>
      <c r="Y51" s="87"/>
    </row>
  </sheetData>
  <mergeCells count="68">
    <mergeCell ref="P7:Y7"/>
    <mergeCell ref="P8:Y8"/>
    <mergeCell ref="A12:A20"/>
    <mergeCell ref="A21:A51"/>
    <mergeCell ref="L10:M10"/>
    <mergeCell ref="N10:N11"/>
    <mergeCell ref="O10:O11"/>
    <mergeCell ref="P10:Y11"/>
    <mergeCell ref="A9:AF9"/>
    <mergeCell ref="A10:A11"/>
    <mergeCell ref="B10:C10"/>
    <mergeCell ref="E10:G10"/>
    <mergeCell ref="H10:I10"/>
    <mergeCell ref="J10:K10"/>
    <mergeCell ref="A3:A8"/>
    <mergeCell ref="P47:Y47"/>
    <mergeCell ref="P48:Y48"/>
    <mergeCell ref="P49:Y49"/>
    <mergeCell ref="P50:Y50"/>
    <mergeCell ref="P51:Y51"/>
    <mergeCell ref="P41:Y41"/>
    <mergeCell ref="P42:Y42"/>
    <mergeCell ref="P43:Y43"/>
    <mergeCell ref="P44:Y44"/>
    <mergeCell ref="P45:Y45"/>
    <mergeCell ref="P46:Y46"/>
    <mergeCell ref="P35:Y35"/>
    <mergeCell ref="P36:Y36"/>
    <mergeCell ref="P37:Y37"/>
    <mergeCell ref="P38:Y38"/>
    <mergeCell ref="P39:Y39"/>
    <mergeCell ref="P40:Y40"/>
    <mergeCell ref="P29:Y29"/>
    <mergeCell ref="P30:Y30"/>
    <mergeCell ref="P31:Y31"/>
    <mergeCell ref="P32:Y32"/>
    <mergeCell ref="P33:Y33"/>
    <mergeCell ref="P34:Y34"/>
    <mergeCell ref="P23:Y23"/>
    <mergeCell ref="P24:Y24"/>
    <mergeCell ref="P25:Y25"/>
    <mergeCell ref="P26:Y26"/>
    <mergeCell ref="P27:Y27"/>
    <mergeCell ref="P28:Y28"/>
    <mergeCell ref="P14:Y14"/>
    <mergeCell ref="P15:Y15"/>
    <mergeCell ref="P16:Y16"/>
    <mergeCell ref="P17:Y17"/>
    <mergeCell ref="P18:Y18"/>
    <mergeCell ref="P19:Y19"/>
    <mergeCell ref="P20:Y20"/>
    <mergeCell ref="P21:Y21"/>
    <mergeCell ref="P22:Y22"/>
    <mergeCell ref="N1:N2"/>
    <mergeCell ref="O1:O2"/>
    <mergeCell ref="P1:Y2"/>
    <mergeCell ref="P3:Y3"/>
    <mergeCell ref="P4:Y4"/>
    <mergeCell ref="P5:Y5"/>
    <mergeCell ref="P6:Y6"/>
    <mergeCell ref="P12:Y12"/>
    <mergeCell ref="P13:Y13"/>
    <mergeCell ref="A1:A2"/>
    <mergeCell ref="B1:C1"/>
    <mergeCell ref="E1:G1"/>
    <mergeCell ref="H1:I1"/>
    <mergeCell ref="J1:K1"/>
    <mergeCell ref="L1:M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U B V V H O w p L m k A A A A 9 g A A A B I A H A B D b 2 5 m a W c v U G F j a 2 F n Z S 5 4 b W w g o h g A K K A U A A A A A A A A A A A A A A A A A A A A A A A A A A A A h Y 9 B D o I w F E S v Q r q n L W i M I Z + y M O 4 k M S E x b p t a o R E + h h b L 3 V x 4 J K 8 g R l F 3 L u f N W 8 z c r z f I h q Y O L r q z p s W U R J S T Q K N q D w b L l P T u G C 5 J J m A r 1 U m W O h h l t M l g D y m p n D s n j H n v q Z / R t i t Z z H n E 9 v m m U J V u J P n I 5 r 8 c G r R O o t J E w O 4 1 R s Q 0 4 p w u 5 u M m Y B O E 3 O B X i M f u 2 f 5 A W P W 1 6 z s t l A z X B b A p A n t / E A 9 Q S w M E F A A C A A g A a U B V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l A V V Q o i k e 4 D g A A A B E A A A A T A B w A R m 9 y b X V s Y X M v U 2 V j d G l v b j E u b S C i G A A o o B Q A A A A A A A A A A A A A A A A A A A A A A A A A A A A r T k 0 u y c z P U w i G 0 I b W A F B L A Q I t A B Q A A g A I A G l A V V R z s K S 5 p A A A A P Y A A A A S A A A A A A A A A A A A A A A A A A A A A A B D b 2 5 m a W c v U G F j a 2 F n Z S 5 4 b W x Q S w E C L Q A U A A I A C A B p Q F V U D 8 r p q 6 Q A A A D p A A A A E w A A A A A A A A A A A A A A A A D w A A A A W 0 N v b n R l b n R f V H l w Z X N d L n h t b F B L A Q I t A B Q A A g A I A G l A V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h r l R + m Y k y T 4 X n j P t N F J v e A A A A A A I A A A A A A B B m A A A A A Q A A I A A A A M S Z 0 4 4 4 6 u 4 W r 2 f T A B / w 3 H U D M B 6 D O 2 e a r t y i R k m G M u 7 X A A A A A A 6 A A A A A A g A A I A A A A G n f 8 n X y a b r 8 0 z Y B i V 1 y Y U 5 d q 3 q R y y o u 4 P + M e h Z C Y 3 i u U A A A A C j p S D C Y Q t C F c 6 V n + J l D T f 0 z 6 U W K M R 0 c f B k 3 E t D / A K 7 G w 1 L c Y n c 6 9 h M q m j E Q / f v r U H L n + 7 p 5 9 A r X b / n G e W l A g a N Z q M L W N w k w J v 9 + 5 O D W B 8 O R Q A A A A K + Z b 6 k 5 r 0 h D m R N G Y 6 d i S E j h T r g Q 8 z M r I L I 8 m t D 2 D 2 + f t Z S v P C 7 m O b e B + 6 z 2 L m Y x H G J N V L h N P 0 3 v S w R h 2 8 S w 4 A U = < / D a t a M a s h u p > 
</file>

<file path=customXml/itemProps1.xml><?xml version="1.0" encoding="utf-8"?>
<ds:datastoreItem xmlns:ds="http://schemas.openxmlformats.org/officeDocument/2006/customXml" ds:itemID="{18549886-6D9B-4C8F-9621-29385D8AF7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Setup</vt:lpstr>
      <vt:lpstr>Tx</vt:lpstr>
      <vt:lpstr>Rx</vt:lpstr>
      <vt:lpstr>Setup!spi_decoded_setup_1</vt:lpstr>
      <vt:lpstr>Rx!TX</vt:lpstr>
      <vt:lpstr>Tx!TX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Puigvert</dc:creator>
  <cp:lastModifiedBy>Enric Puigvert</cp:lastModifiedBy>
  <dcterms:created xsi:type="dcterms:W3CDTF">2022-02-18T10:40:04Z</dcterms:created>
  <dcterms:modified xsi:type="dcterms:W3CDTF">2022-02-21T13:49:42Z</dcterms:modified>
</cp:coreProperties>
</file>