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z Alfonso\OneDrive\Desktop\Mint Classics\"/>
    </mc:Choice>
  </mc:AlternateContent>
  <xr:revisionPtr revIDLastSave="0" documentId="8_{50F29DAD-D6BB-4525-8AAF-E87C6964BDD3}" xr6:coauthVersionLast="47" xr6:coauthVersionMax="47" xr10:uidLastSave="{00000000-0000-0000-0000-000000000000}"/>
  <bookViews>
    <workbookView xWindow="-120" yWindow="-120" windowWidth="29040" windowHeight="16440" activeTab="1" xr2:uid="{7D784E6A-EC02-4B33-BDCE-6A5D5C0A8338}"/>
  </bookViews>
  <sheets>
    <sheet name="Inventories" sheetId="16" r:id="rId1"/>
    <sheet name="All units1" sheetId="12" r:id="rId2"/>
    <sheet name="City, Countyr, Warehouse Code, " sheetId="8" r:id="rId3"/>
    <sheet name="quarterly and yearly sales of W" sheetId="5" r:id="rId4"/>
  </sheets>
  <definedNames>
    <definedName name="_xlchart.v1.0" hidden="1">Inventories!$E$44:$E$112</definedName>
    <definedName name="_xlchart.v1.1" hidden="1">Inventories!$E$120</definedName>
    <definedName name="_xlchart.v1.2" hidden="1">Inventories!$E$121:$E$230</definedName>
    <definedName name="_xlchart.v1.3" hidden="1">Inventories!$E$120</definedName>
    <definedName name="_xlchart.v1.4" hidden="1">Inventories!$E$121:$E$230</definedName>
    <definedName name="_xlcn.WorksheetConnection_Book1Table31" hidden="1">Table3</definedName>
    <definedName name="ExternalData_1" localSheetId="3" hidden="1">'quarterly and yearly sales of W'!$A$2:$F$22</definedName>
    <definedName name="ExternalData_2" localSheetId="1" hidden="1">'All units1'!$A$1:$G$111</definedName>
    <definedName name="ExternalData_2" localSheetId="3" hidden="1">'quarterly and yearly sales of W'!$A$31:$F$41</definedName>
    <definedName name="ExternalData_3" localSheetId="1" hidden="1">'All units1'!$A$114:$E$121</definedName>
    <definedName name="ExternalData_3" localSheetId="3" hidden="1">'quarterly and yearly sales of W'!$A$50:$F$60</definedName>
    <definedName name="ExternalData_4" localSheetId="0" hidden="1">Inventories!$A$2:$G$16</definedName>
    <definedName name="ExternalData_4" localSheetId="3" hidden="1">'quarterly and yearly sales of W'!$A$69:$F$99</definedName>
    <definedName name="ExternalData_5" localSheetId="2" hidden="1">'City, Countyr, Warehouse Code, '!$A$1:$E$270</definedName>
    <definedName name="ExternalData_5" localSheetId="0" hidden="1">Inventories!#REF!</definedName>
    <definedName name="ExternalData_6" localSheetId="0" hidden="1">Inventories!$A$43:$G$112</definedName>
    <definedName name="ExternalData_7" localSheetId="0" hidden="1">Inventories!$A$120:$G$230</definedName>
  </definedNames>
  <calcPr calcId="191029"/>
  <pivotCaches>
    <pivotCache cacheId="1" r:id="rId5"/>
    <pivotCache cacheId="2" r:id="rId6"/>
    <pivotCache cacheId="3" r:id="rId7"/>
    <pivotCache cacheId="4" r:id="rId8"/>
    <pivotCache cacheId="21" r:id="rId9"/>
    <pivotCache cacheId="35" r:id="rId10"/>
    <pivotCache cacheId="45" r:id="rId11"/>
    <pivotCache cacheId="51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Book1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16" l="1"/>
  <c r="E115" i="16"/>
  <c r="E114" i="16"/>
  <c r="B104" i="5"/>
  <c r="B103" i="5"/>
  <c r="B65" i="5"/>
  <c r="C65" i="5" s="1"/>
  <c r="B64" i="5"/>
  <c r="B46" i="5"/>
  <c r="B45" i="5"/>
  <c r="C46" i="5" s="1"/>
  <c r="B27" i="5"/>
  <c r="B26" i="5"/>
  <c r="C104" i="5" l="1"/>
  <c r="C2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F95F7D-9C09-49B0-9AB3-0F9226469244}" keepAlive="1" name="Query - All inventories" description="Connection to the 'All inventories' query in the workbook." type="5" refreshedVersion="8" background="1" saveData="1">
    <dbPr connection="Provider=Microsoft.Mashup.OleDb.1;Data Source=$Workbook$;Location=&quot;All inventories&quot;;Extended Properties=&quot;&quot;" command="SELECT * FROM [All inventories]"/>
  </connection>
  <connection id="2" xr16:uid="{510D36F7-7FFC-452F-84C4-26314159EA68}" keepAlive="1" name="Query - All units" description="Connection to the 'All units' query in the workbook." type="5" refreshedVersion="8" background="1" saveData="1">
    <dbPr connection="Provider=Microsoft.Mashup.OleDb.1;Data Source=$Workbook$;Location=&quot;All units&quot;;Extended Properties=&quot;&quot;" command="SELECT * FROM [All units]"/>
  </connection>
  <connection id="3" xr16:uid="{37D5AF43-EF1C-4B9F-AC28-114CF800C3EE}" keepAlive="1" name="Query - All units (2)" description="Connection to the 'All units (2)' query in the workbook." type="5" refreshedVersion="8" background="1" saveData="1">
    <dbPr connection="Provider=Microsoft.Mashup.OleDb.1;Data Source=$Workbook$;Location=&quot;All units (2)&quot;;Extended Properties=&quot;&quot;" command="SELECT * FROM [All units (2)]"/>
  </connection>
  <connection id="4" xr16:uid="{BAE38473-CBE3-4726-B547-7CE60EAF458F}" keepAlive="1" name="Query - All units (3)" description="Connection to the 'All units (3)' query in the workbook." type="5" refreshedVersion="8" background="1" saveData="1">
    <dbPr connection="Provider=Microsoft.Mashup.OleDb.1;Data Source=$Workbook$;Location=&quot;All units (3)&quot;;Extended Properties=&quot;&quot;" command="SELECT * FROM [All units (3)]"/>
  </connection>
  <connection id="5" xr16:uid="{596494A8-57E7-4D9D-9516-5F4CBD703A42}" keepAlive="1" name="Query - All units (4)" description="Connection to the 'All units (4)' query in the workbook." type="5" refreshedVersion="8" background="1" saveData="1">
    <dbPr connection="Provider=Microsoft.Mashup.OleDb.1;Data Source=$Workbook$;Location=&quot;All units (4)&quot;;Extended Properties=&quot;&quot;" command="SELECT * FROM [All units (4)]"/>
  </connection>
  <connection id="6" xr16:uid="{15DBC012-9474-42CC-BD16-2516621D4CAA}" keepAlive="1" name="Query - All units1" description="Connection to the 'All units1' query in the workbook." type="5" refreshedVersion="8" background="1" saveData="1">
    <dbPr connection="Provider=Microsoft.Mashup.OleDb.1;Data Source=$Workbook$;Location=&quot;All units1&quot;;Extended Properties=&quot;&quot;" command="SELECT * FROM [All units1]"/>
  </connection>
  <connection id="7" xr16:uid="{DDB15D9A-7252-4603-B571-0B348A125638}" keepAlive="1" name="Query - Cities and Warehouses" description="Connection to the 'Cities and Warehouses' query in the workbook." type="5" refreshedVersion="8" background="1" saveData="1">
    <dbPr connection="Provider=Microsoft.Mashup.OleDb.1;Data Source=$Workbook$;Location=&quot;Cities and Warehouses&quot;;Extended Properties=&quot;&quot;" command="SELECT * FROM [Cities and Warehouses]"/>
  </connection>
  <connection id="8" xr16:uid="{5F392134-A8AE-4893-AAA4-B461CF6E510B}" keepAlive="1" name="Query - City, Countyr, Warehouse Code, TotalQUantityOrdered, Sales" description="Connection to the 'City, Countyr, Warehouse Code, TotalQUantityOrdered, Sales' query in the workbook." type="5" refreshedVersion="8" background="1" saveData="1">
    <dbPr connection="Provider=Microsoft.Mashup.OleDb.1;Data Source=$Workbook$;Location=&quot;City, Countyr, Warehouse Code, TotalQUantityOrdered, Sales&quot;;Extended Properties=&quot;&quot;" command="SELECT * FROM [City, Countyr, Warehouse Code, TotalQUantityOrdered, Sales]"/>
  </connection>
  <connection id="9" xr16:uid="{72CD82D4-B34A-4D2E-A87A-168166AEEA17}" keepAlive="1" name="Query - Country, WarehouseCode, and NumberofOrders" description="Connection to the 'Country, WarehouseCode, and NumberofOrders' query in the workbook." type="5" refreshedVersion="8" background="1" saveData="1">
    <dbPr connection="Provider=Microsoft.Mashup.OleDb.1;Data Source=$Workbook$;Location=&quot;Country, WarehouseCode, and NumberofOrders&quot;;Extended Properties=&quot;&quot;" command="SELECT * FROM [Country, WarehouseCode, and NumberofOrders]"/>
  </connection>
  <connection id="10" xr16:uid="{4FC7D16F-5C26-4D71-8714-346B1F158D54}" keepAlive="1" name="Query - Country, WarehouseCode, and Quantity Ordered" description="Connection to the 'Country, WarehouseCode, and Quantity Ordered' query in the workbook." type="5" refreshedVersion="8" background="1" saveData="1">
    <dbPr connection="Provider=Microsoft.Mashup.OleDb.1;Data Source=$Workbook$;Location=&quot;Country, WarehouseCode, and Quantity Ordered&quot;;Extended Properties=&quot;&quot;" command="SELECT * FROM [Country, WarehouseCode, and Quantity Ordered]"/>
  </connection>
  <connection id="11" xr16:uid="{FB20612C-8ED0-4DC0-8E2D-6F474CF8E0BE}" keepAlive="1" name="Query - quarterly and yearly sales of Warehouse A" description="Connection to the 'quarterly and yearly sales of Warehouse A' query in the workbook." type="5" refreshedVersion="8" background="1" saveData="1">
    <dbPr connection="Provider=Microsoft.Mashup.OleDb.1;Data Source=$Workbook$;Location=&quot;quarterly and yearly sales of Warehouse A&quot;;Extended Properties=&quot;&quot;" command="SELECT * FROM [quarterly and yearly sales of Warehouse A]"/>
  </connection>
  <connection id="12" xr16:uid="{05BBCABE-B970-4864-B915-EAFF62243E70}" keepAlive="1" name="Query - quarterly and yearly sales of Warehouse b" description="Connection to the 'quarterly and yearly sales of Warehouse b' query in the workbook." type="5" refreshedVersion="8" background="1" saveData="1">
    <dbPr connection="Provider=Microsoft.Mashup.OleDb.1;Data Source=$Workbook$;Location=&quot;quarterly and yearly sales of Warehouse b&quot;;Extended Properties=&quot;&quot;" command="SELECT * FROM [quarterly and yearly sales of Warehouse b]"/>
  </connection>
  <connection id="13" xr16:uid="{E4539546-0FDF-4204-A05D-2E61AC8DE83A}" keepAlive="1" name="Query - quarterly and yearly sales of Warehouse c" description="Connection to the 'quarterly and yearly sales of Warehouse c' query in the workbook." type="5" refreshedVersion="8" background="1" saveData="1">
    <dbPr connection="Provider=Microsoft.Mashup.OleDb.1;Data Source=$Workbook$;Location=&quot;quarterly and yearly sales of Warehouse c&quot;;Extended Properties=&quot;&quot;" command="SELECT * FROM [quarterly and yearly sales of Warehouse c]"/>
  </connection>
  <connection id="14" xr16:uid="{09D54C94-3949-4297-975B-829D1788BAED}" keepAlive="1" name="Query - quarterly and yearly sales of Warehouse d" description="Connection to the 'quarterly and yearly sales of Warehouse d' query in the workbook." type="5" refreshedVersion="8" background="1" saveData="1">
    <dbPr connection="Provider=Microsoft.Mashup.OleDb.1;Data Source=$Workbook$;Location=&quot;quarterly and yearly sales of Warehouse d&quot;;Extended Properties=&quot;&quot;" command="SELECT * FROM [quarterly and yearly sales of Warehouse d]"/>
  </connection>
  <connection id="15" xr16:uid="{2EEF3556-1666-4FD7-94D3-3DC4C432D6D5}" keepAlive="1" name="Query - Units (Based on warehouse)" description="Connection to the 'Units (Based on warehouse)' query in the workbook." type="5" refreshedVersion="8" background="1" saveData="1">
    <dbPr connection="Provider=Microsoft.Mashup.OleDb.1;Data Source=$Workbook$;Location=&quot;Units (Based on warehouse)&quot;;Extended Properties=&quot;&quot;" command="SELECT * FROM [Units (Based on warehouse)]"/>
  </connection>
  <connection id="16" xr16:uid="{715CEDC7-5F6A-419F-BEAC-E3967E6F7868}" keepAlive="1" name="Query - Very High Inventories" description="Connection to the 'Very High Inventories' query in the workbook." type="5" refreshedVersion="8" background="1" saveData="1">
    <dbPr connection="Provider=Microsoft.Mashup.OleDb.1;Data Source=$Workbook$;Location=&quot;Very High Inventories&quot;;Extended Properties=&quot;&quot;" command="SELECT * FROM [Very High Inventories]"/>
  </connection>
  <connection id="17" xr16:uid="{02004DF3-D0BA-4794-836D-568F57B088D1}" keepAlive="1" name="Query - Very High Inventories (2)" description="Connection to the 'Very High Inventories (2)' query in the workbook." type="5" refreshedVersion="8" background="1" saveData="1">
    <dbPr connection="Provider=Microsoft.Mashup.OleDb.1;Data Source=$Workbook$;Location=&quot;Very High Inventories (2)&quot;;Extended Properties=&quot;&quot;" command="SELECT * FROM [Very High Inventories (2)]"/>
  </connection>
  <connection id="18" xr16:uid="{A6B05603-1C1A-4848-BECB-B5B96B21AE32}" keepAlive="1" name="Query - Very Low Inventories" description="Connection to the 'Very Low Inventories' query in the workbook." type="5" refreshedVersion="8" background="1" saveData="1">
    <dbPr connection="Provider=Microsoft.Mashup.OleDb.1;Data Source=$Workbook$;Location=&quot;Very Low Inventories&quot;;Extended Properties=&quot;&quot;" command="SELECT * FROM [Very Low Inventories]"/>
  </connection>
  <connection id="19" xr16:uid="{B05B74F7-F27C-4DF3-98F1-DE1846C88F88}" keepAlive="1" name="Query - Very Low Inventories (2)" description="Connection to the 'Very Low Inventories (2)' query in the workbook." type="5" refreshedVersion="8" background="1" saveData="1">
    <dbPr connection="Provider=Microsoft.Mashup.OleDb.1;Data Source=$Workbook$;Location=&quot;Very Low Inventories (2)&quot;;Extended Properties=&quot;&quot;" command="SELECT * FROM [Very Low Inventories (2)]"/>
  </connection>
  <connection id="20" xr16:uid="{F52AE8E9-1AB6-4B05-8855-3FBA60CB553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1" xr16:uid="{ED99CD94-A41D-430A-8DD7-3EBD05245468}" name="WorksheetConnection_Book1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Book1Table31"/>
        </x15:connection>
      </ext>
    </extLst>
  </connection>
</connections>
</file>

<file path=xl/sharedStrings.xml><?xml version="1.0" encoding="utf-8"?>
<sst xmlns="http://schemas.openxmlformats.org/spreadsheetml/2006/main" count="2418" uniqueCount="360">
  <si>
    <t>Row Labels</t>
  </si>
  <si>
    <t>Grand Total</t>
  </si>
  <si>
    <t>Kita-ku</t>
  </si>
  <si>
    <t>c</t>
  </si>
  <si>
    <t>Kobenhavn</t>
  </si>
  <si>
    <t>Las Vegas</t>
  </si>
  <si>
    <t>Liverpool</t>
  </si>
  <si>
    <t>London</t>
  </si>
  <si>
    <t>Los Angeles</t>
  </si>
  <si>
    <t>Luleå</t>
  </si>
  <si>
    <t>Lyon</t>
  </si>
  <si>
    <t>Madrid</t>
  </si>
  <si>
    <t>Makati City</t>
  </si>
  <si>
    <t>Manchester</t>
  </si>
  <si>
    <t>Marseille</t>
  </si>
  <si>
    <t>Melbourne</t>
  </si>
  <si>
    <t>Milan</t>
  </si>
  <si>
    <t>Minato-ku</t>
  </si>
  <si>
    <t>Montréal</t>
  </si>
  <si>
    <t>Munich</t>
  </si>
  <si>
    <t>Nantes</t>
  </si>
  <si>
    <t>Nashua</t>
  </si>
  <si>
    <t>New Bedford</t>
  </si>
  <si>
    <t>New Haven</t>
  </si>
  <si>
    <t>Newark</t>
  </si>
  <si>
    <t>North Sydney</t>
  </si>
  <si>
    <t>NYC</t>
  </si>
  <si>
    <t>Oslo</t>
  </si>
  <si>
    <t>Oulu</t>
  </si>
  <si>
    <t>Paris</t>
  </si>
  <si>
    <t>Pasadena</t>
  </si>
  <si>
    <t>Philadelphia</t>
  </si>
  <si>
    <t>Reggio Emilia</t>
  </si>
  <si>
    <t>Reims</t>
  </si>
  <si>
    <t>Salzburg</t>
  </si>
  <si>
    <t>San Diego</t>
  </si>
  <si>
    <t>San Francisco</t>
  </si>
  <si>
    <t>San Jose</t>
  </si>
  <si>
    <t>San Rafael</t>
  </si>
  <si>
    <t>Sevilla</t>
  </si>
  <si>
    <t>Singapore</t>
  </si>
  <si>
    <t>South Brisbane</t>
  </si>
  <si>
    <t>Stavern</t>
  </si>
  <si>
    <t>Strasbourg</t>
  </si>
  <si>
    <t>Torino</t>
  </si>
  <si>
    <t>Toulouse</t>
  </si>
  <si>
    <t>Tsawassen</t>
  </si>
  <si>
    <t>Vancouver</t>
  </si>
  <si>
    <t>Versailles</t>
  </si>
  <si>
    <t>Wellington</t>
  </si>
  <si>
    <t>White Plains</t>
  </si>
  <si>
    <t>Århus</t>
  </si>
  <si>
    <t>Allentown</t>
  </si>
  <si>
    <t>d</t>
  </si>
  <si>
    <t>Barcelona</t>
  </si>
  <si>
    <t>Bergamo</t>
  </si>
  <si>
    <t>Boston</t>
  </si>
  <si>
    <t>Brickhaven</t>
  </si>
  <si>
    <t>Bridgewater</t>
  </si>
  <si>
    <t>Brisbane</t>
  </si>
  <si>
    <t>Bruxelles</t>
  </si>
  <si>
    <t>Bräcke</t>
  </si>
  <si>
    <t>Burbank</t>
  </si>
  <si>
    <t>Burlingame</t>
  </si>
  <si>
    <t>Cambridge</t>
  </si>
  <si>
    <t>Charleroi</t>
  </si>
  <si>
    <t>Chatswood</t>
  </si>
  <si>
    <t>Cowes</t>
  </si>
  <si>
    <t>Dublin</t>
  </si>
  <si>
    <t>Espoo</t>
  </si>
  <si>
    <t>Frankfurt</t>
  </si>
  <si>
    <t>Glen Waverly</t>
  </si>
  <si>
    <t>Glendale</t>
  </si>
  <si>
    <t>Graz</t>
  </si>
  <si>
    <t>Helsinki</t>
  </si>
  <si>
    <t>city</t>
  </si>
  <si>
    <t>warehouseCode</t>
  </si>
  <si>
    <t>numberOfOrders</t>
  </si>
  <si>
    <t>a</t>
  </si>
  <si>
    <t>b</t>
  </si>
  <si>
    <t xml:space="preserve">Auckland  </t>
  </si>
  <si>
    <t>Bergen</t>
  </si>
  <si>
    <t>Central Hong Kong</t>
  </si>
  <si>
    <t>Genève</t>
  </si>
  <si>
    <t>Köln</t>
  </si>
  <si>
    <t>Lille</t>
  </si>
  <si>
    <t>quarter</t>
  </si>
  <si>
    <t>year</t>
  </si>
  <si>
    <t>productLine</t>
  </si>
  <si>
    <t>totalQuantityOrdered</t>
  </si>
  <si>
    <t>Motorcycles</t>
  </si>
  <si>
    <t>Planes</t>
  </si>
  <si>
    <t>Warehouse B</t>
  </si>
  <si>
    <t>Classic Cars</t>
  </si>
  <si>
    <t>Warehouse A</t>
  </si>
  <si>
    <t>Vintage Cars</t>
  </si>
  <si>
    <t>Warehouse C</t>
  </si>
  <si>
    <t>Trucks and Buses</t>
  </si>
  <si>
    <t>Ships</t>
  </si>
  <si>
    <t>Trains</t>
  </si>
  <si>
    <t>Warehouse D</t>
  </si>
  <si>
    <t>Sum of totalQuantityOrdered</t>
  </si>
  <si>
    <t>Column Labels</t>
  </si>
  <si>
    <t>Growth Rate of Units in Warehouse A</t>
  </si>
  <si>
    <t>Year</t>
  </si>
  <si>
    <t>Total Quantities Ordered</t>
  </si>
  <si>
    <t>Growth</t>
  </si>
  <si>
    <t>Growth Rate of Units in Warehouse B</t>
  </si>
  <si>
    <t>country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</si>
  <si>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</si>
  <si>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</si>
  <si>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</si>
  <si>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</si>
  <si>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</si>
  <si>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</si>
  <si>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</si>
  <si>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</si>
  <si>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Hong Kong</t>
  </si>
  <si>
    <t>Ireland</t>
  </si>
  <si>
    <t>Italy</t>
  </si>
  <si>
    <t>Japan</t>
  </si>
  <si>
    <t>New Zealand</t>
  </si>
  <si>
    <t xml:space="preserve">Norway  </t>
  </si>
  <si>
    <t>Norway</t>
  </si>
  <si>
    <t>Philippines</t>
  </si>
  <si>
    <t>Spain</t>
  </si>
  <si>
    <t>Sweden</t>
  </si>
  <si>
    <t>Switzerland</t>
  </si>
  <si>
    <t>UK</t>
  </si>
  <si>
    <t>USA</t>
  </si>
  <si>
    <t>totalSales</t>
  </si>
  <si>
    <t>productCode</t>
  </si>
  <si>
    <t>productName</t>
  </si>
  <si>
    <t>quantityInStock</t>
  </si>
  <si>
    <t>remainingStock</t>
  </si>
  <si>
    <t>S18_3233</t>
  </si>
  <si>
    <t>1985 Toyota Supra</t>
  </si>
  <si>
    <t>S18_4933</t>
  </si>
  <si>
    <t>1957 Ford Thunderbird</t>
  </si>
  <si>
    <t>S24_1046</t>
  </si>
  <si>
    <t>1970 Chevy Chevelle SS 454</t>
  </si>
  <si>
    <t>S24_3969</t>
  </si>
  <si>
    <t>1936 Mercedes Benz 500k Roadster</t>
  </si>
  <si>
    <t>S18_2248</t>
  </si>
  <si>
    <t>1911 Ford Town Car</t>
  </si>
  <si>
    <t>S18_2870</t>
  </si>
  <si>
    <t>1999 Indy 500 Monte Carlo SS</t>
  </si>
  <si>
    <t>S18_4409</t>
  </si>
  <si>
    <t>1932 Alfa Romeo 8C2300 Spider Sport</t>
  </si>
  <si>
    <t>S24_4048</t>
  </si>
  <si>
    <t>1992 Porsche Cayenne Turbo Silver</t>
  </si>
  <si>
    <t>S24_3191</t>
  </si>
  <si>
    <t>1969 Chevrolet Camaro Z28</t>
  </si>
  <si>
    <t>S24_2887</t>
  </si>
  <si>
    <t>1952 Citroen-15CV</t>
  </si>
  <si>
    <t>S18_2795</t>
  </si>
  <si>
    <t>1928 Mercedes-Benz SSK</t>
  </si>
  <si>
    <t>S18_3140</t>
  </si>
  <si>
    <t>1903 Ford Model A</t>
  </si>
  <si>
    <t>S24_3420</t>
  </si>
  <si>
    <t>1937 Horch 930V Limousine</t>
  </si>
  <si>
    <t>S24_3432</t>
  </si>
  <si>
    <t>2002 Chevy Corvette</t>
  </si>
  <si>
    <t>S700_1691</t>
  </si>
  <si>
    <t>American Airlines: B767-300</t>
  </si>
  <si>
    <t>S700_3962</t>
  </si>
  <si>
    <t>The Queen Mary</t>
  </si>
  <si>
    <t>S700_2047</t>
  </si>
  <si>
    <t>HMS Bounty</t>
  </si>
  <si>
    <t>S32_4485</t>
  </si>
  <si>
    <t>1974 Ducati 350 Mk3 Desmo</t>
  </si>
  <si>
    <t>S700_1938</t>
  </si>
  <si>
    <t>The Mayflower</t>
  </si>
  <si>
    <t>S12_3990</t>
  </si>
  <si>
    <t>1970 Plymouth Hemi Cuda</t>
  </si>
  <si>
    <t>S32_2206</t>
  </si>
  <si>
    <t>1982 Ducati 996 R</t>
  </si>
  <si>
    <t>S18_3136</t>
  </si>
  <si>
    <t>18th Century Vintage Horse Carriage</t>
  </si>
  <si>
    <t>S32_1268</t>
  </si>
  <si>
    <t>1980’s GM Manhattan Express</t>
  </si>
  <si>
    <t>S24_2972</t>
  </si>
  <si>
    <t>1982 Lamborghini Diablo</t>
  </si>
  <si>
    <t>S18_1589</t>
  </si>
  <si>
    <t>1965 Aston Martin DB5</t>
  </si>
  <si>
    <t>S18_3482</t>
  </si>
  <si>
    <t>1976 Ford Gran Torino</t>
  </si>
  <si>
    <t>S24_1628</t>
  </si>
  <si>
    <t>1966 Shelby Cobra 427 S/C</t>
  </si>
  <si>
    <t>S18_1984</t>
  </si>
  <si>
    <t>1995 Honda Civic</t>
  </si>
  <si>
    <t>S18_2581</t>
  </si>
  <si>
    <t>P-51-D Mustang</t>
  </si>
  <si>
    <t>S18_1749</t>
  </si>
  <si>
    <t>1917 Grand Touring Sedan</t>
  </si>
  <si>
    <t>S18_3259</t>
  </si>
  <si>
    <t>Collectable Wooden Train</t>
  </si>
  <si>
    <t>S24_3816</t>
  </si>
  <si>
    <t>1940 Ford Delivery Sedan</t>
  </si>
  <si>
    <t>S12_3380</t>
  </si>
  <si>
    <t>1968 Dodge Charger</t>
  </si>
  <si>
    <t>S10_4962</t>
  </si>
  <si>
    <t>1962 LanciaA Delta 16V</t>
  </si>
  <si>
    <t>S12_1099</t>
  </si>
  <si>
    <t>1968 Ford Mustang</t>
  </si>
  <si>
    <t>S32_3207</t>
  </si>
  <si>
    <t>1950's Chicago Surface Lines Streetcar</t>
  </si>
  <si>
    <t>S700_1138</t>
  </si>
  <si>
    <t>The Schooner Bluenose</t>
  </si>
  <si>
    <t>S24_1937</t>
  </si>
  <si>
    <t>1939 Chevrolet Deluxe Coupe</t>
  </si>
  <si>
    <t>S24_2841</t>
  </si>
  <si>
    <t>1900s Vintage Bi-Plane</t>
  </si>
  <si>
    <t>S24_4620</t>
  </si>
  <si>
    <t>1961 Chevrolet Impala</t>
  </si>
  <si>
    <t>S18_2625</t>
  </si>
  <si>
    <t>1936 Harley Davidson El Knucklehead</t>
  </si>
  <si>
    <t>S18_4027</t>
  </si>
  <si>
    <t>1970 Triumph Spitfire</t>
  </si>
  <si>
    <t>S18_1129</t>
  </si>
  <si>
    <t>1993 Mazda RX-7</t>
  </si>
  <si>
    <t>S24_2360</t>
  </si>
  <si>
    <t>1982 Ducati 900 Monster</t>
  </si>
  <si>
    <t>S18_3685</t>
  </si>
  <si>
    <t>1948 Porsche Type 356 Roadster</t>
  </si>
  <si>
    <t>S24_2766</t>
  </si>
  <si>
    <t>1949 Jaguar XK 120</t>
  </si>
  <si>
    <t>S700_3505</t>
  </si>
  <si>
    <t>The Titanic</t>
  </si>
  <si>
    <t>S24_2022</t>
  </si>
  <si>
    <t>1938 Cadillac V-16 Presidential Limousine</t>
  </si>
  <si>
    <t>S32_2509</t>
  </si>
  <si>
    <t>1954 Greyhound Scenicruiser</t>
  </si>
  <si>
    <t>S18_2325</t>
  </si>
  <si>
    <t>1932 Model A Ford J-Coupe</t>
  </si>
  <si>
    <t>S72_3212</t>
  </si>
  <si>
    <t>Pont Yacht</t>
  </si>
  <si>
    <t>S18_3782</t>
  </si>
  <si>
    <t>1957 Vespa GS150</t>
  </si>
  <si>
    <t>S18_1367</t>
  </si>
  <si>
    <t>1936 Mercedes-Benz 500K Special Roadster</t>
  </si>
  <si>
    <t>S72_1253</t>
  </si>
  <si>
    <t>Boeing X-32A JSF</t>
  </si>
  <si>
    <t>S10_1949</t>
  </si>
  <si>
    <t>1952 Alpine Renault 1300</t>
  </si>
  <si>
    <t>S12_3148</t>
  </si>
  <si>
    <t>1969 Corvair Monza</t>
  </si>
  <si>
    <t>S12_3891</t>
  </si>
  <si>
    <t>1969 Ford Falcon</t>
  </si>
  <si>
    <t>S18_3029</t>
  </si>
  <si>
    <t>1999 Yamaha Speed Boat</t>
  </si>
  <si>
    <t>S50_1514</t>
  </si>
  <si>
    <t>1962 City of Detroit Streetcar</t>
  </si>
  <si>
    <t>S24_3371</t>
  </si>
  <si>
    <t>1971 Alpine Renault 1600s</t>
  </si>
  <si>
    <t>S12_1666</t>
  </si>
  <si>
    <t>1958 Setra Bus</t>
  </si>
  <si>
    <t>S18_1889</t>
  </si>
  <si>
    <t>1948 Porsche 356-A Roadster</t>
  </si>
  <si>
    <t>S24_1785</t>
  </si>
  <si>
    <t>1928 British Royal Navy Airplane</t>
  </si>
  <si>
    <t>S32_4289</t>
  </si>
  <si>
    <t>1928 Ford Phaeton Deluxe</t>
  </si>
  <si>
    <t>S700_2834</t>
  </si>
  <si>
    <t>ATA: B757-300</t>
  </si>
  <si>
    <t>S18_3278</t>
  </si>
  <si>
    <t>1969 Dodge Super Bee</t>
  </si>
  <si>
    <t>S24_1444</t>
  </si>
  <si>
    <t>1970 Dodge Coronet</t>
  </si>
  <si>
    <t>S50_1392</t>
  </si>
  <si>
    <t>Diamond T620 Semi-Skirted Tanker</t>
  </si>
  <si>
    <t>S24_2840</t>
  </si>
  <si>
    <t>1958 Chevy Corvette Limited Edition</t>
  </si>
  <si>
    <t>S24_4258</t>
  </si>
  <si>
    <t>1936 Chrysler Airflow</t>
  </si>
  <si>
    <t>S700_2466</t>
  </si>
  <si>
    <t>America West Airlines B757-200</t>
  </si>
  <si>
    <t>S10_4698</t>
  </si>
  <si>
    <t>2003 Harley-Davidson Eagle Drag Bike</t>
  </si>
  <si>
    <t>S18_2957</t>
  </si>
  <si>
    <t>1934 Ford V8 Coupe</t>
  </si>
  <si>
    <t>S18_2238</t>
  </si>
  <si>
    <t>1998 Chrysler Plymouth Prowler</t>
  </si>
  <si>
    <t>S32_3522</t>
  </si>
  <si>
    <t>1996 Peterbilt 379 Stake Bed with Outrigger</t>
  </si>
  <si>
    <t>S18_4522</t>
  </si>
  <si>
    <t>1904 Buick Runabout</t>
  </si>
  <si>
    <t>S24_3151</t>
  </si>
  <si>
    <t>1912 Ford Model T Delivery Wagon</t>
  </si>
  <si>
    <t>S12_4675</t>
  </si>
  <si>
    <t>1969 Dodge Charger</t>
  </si>
  <si>
    <t>S18_3320</t>
  </si>
  <si>
    <t>1917 Maxwell Touring Car</t>
  </si>
  <si>
    <t>S50_4713</t>
  </si>
  <si>
    <t>2002 Yamaha YZR M1</t>
  </si>
  <si>
    <t>S18_4668</t>
  </si>
  <si>
    <t>1939 Cadillac Limousine</t>
  </si>
  <si>
    <t>S700_2824</t>
  </si>
  <si>
    <t>1982 Camaro Z28</t>
  </si>
  <si>
    <t>S18_2432</t>
  </si>
  <si>
    <t>1926 Ford Fire Engine</t>
  </si>
  <si>
    <t>S10_2016</t>
  </si>
  <si>
    <t>1996 Moto Guzzi 1100i</t>
  </si>
  <si>
    <t>S18_1097</t>
  </si>
  <si>
    <t>1940 Ford Pickup Truck</t>
  </si>
  <si>
    <t>S24_4278</t>
  </si>
  <si>
    <t>1900s Vintage Tri-Plane</t>
  </si>
  <si>
    <t>S24_2011</t>
  </si>
  <si>
    <t>18th century schooner</t>
  </si>
  <si>
    <t>S18_4721</t>
  </si>
  <si>
    <t>1957 Corvette Convertible</t>
  </si>
  <si>
    <t>S32_1374</t>
  </si>
  <si>
    <t>1997 BMW F650 ST</t>
  </si>
  <si>
    <t>S24_2000</t>
  </si>
  <si>
    <t>1960 BSA Gold Star DBD34</t>
  </si>
  <si>
    <t>S12_1108</t>
  </si>
  <si>
    <t>2001 Ferrari Enzo</t>
  </si>
  <si>
    <t>S700_2610</t>
  </si>
  <si>
    <t>The USS Constitution Ship</t>
  </si>
  <si>
    <t>S12_2823</t>
  </si>
  <si>
    <t>2002 Suzuki XREO</t>
  </si>
  <si>
    <t>S24_2300</t>
  </si>
  <si>
    <t>1962 Volkswagen Microbus</t>
  </si>
  <si>
    <t>S10_4757</t>
  </si>
  <si>
    <t>1972 Alfa Romeo GTA</t>
  </si>
  <si>
    <t>S24_1578</t>
  </si>
  <si>
    <t>1997 BMW R 1100 S</t>
  </si>
  <si>
    <t>S18_2949</t>
  </si>
  <si>
    <t>1913 Ford Model T Speedster</t>
  </si>
  <si>
    <t>S18_1662</t>
  </si>
  <si>
    <t>1980s Black Hawk Helicopter</t>
  </si>
  <si>
    <t>S700_3167</t>
  </si>
  <si>
    <t>F/A 18 Hornet 1/72</t>
  </si>
  <si>
    <t>S24_3949</t>
  </si>
  <si>
    <t>Corsair F4U ( Bird Cage)</t>
  </si>
  <si>
    <t>S24_3856</t>
  </si>
  <si>
    <t>1956 Porsche 356A Coupe</t>
  </si>
  <si>
    <t>S18_2319</t>
  </si>
  <si>
    <t>1964 Mercedes Tour Bus</t>
  </si>
  <si>
    <t>S12_4473</t>
  </si>
  <si>
    <t>1957 Chevy Pickup</t>
  </si>
  <si>
    <t>S10_1678</t>
  </si>
  <si>
    <t>1969 Harley Davidson Ultimate Chopper</t>
  </si>
  <si>
    <t>S18_4600</t>
  </si>
  <si>
    <t>1940s Ford truck</t>
  </si>
  <si>
    <t>S50_1341</t>
  </si>
  <si>
    <t>1930 Buick Marquette Phaeton</t>
  </si>
  <si>
    <t>S18_3856</t>
  </si>
  <si>
    <t>1941 Chevrolet Special Deluxe Cabriolet</t>
  </si>
  <si>
    <t>S700_4002</t>
  </si>
  <si>
    <t>American Airlines: MD-11S</t>
  </si>
  <si>
    <t>S18_1342</t>
  </si>
  <si>
    <t>1937 Lincoln Berline</t>
  </si>
  <si>
    <t>S18_3232</t>
  </si>
  <si>
    <t>1992 Ferrari 360 Spider red</t>
  </si>
  <si>
    <t>Sum of remainingStock</t>
  </si>
  <si>
    <t>Sum of quantityInStock</t>
  </si>
  <si>
    <t>Low Inventory, High Demand</t>
  </si>
  <si>
    <t>High Inventory, Low Demand Table</t>
  </si>
  <si>
    <t>All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</si>
</sst>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2">
    <cellStyle name="Normal" xfId="0" builtinId="0"/>
    <cellStyle name="Percent" xfId="1" builtinId="5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Classics.xlsx]Inventories!PivotTable8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504245346474058E-2"/>
          <c:y val="0.10490249693415309"/>
          <c:w val="0.85672056949011488"/>
          <c:h val="0.88482080191122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Inventories!$I$3</c:f>
              <c:strCache>
                <c:ptCount val="1"/>
                <c:pt idx="0">
                  <c:v>Sum of quantityInStock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Inventories!$H$4:$H$14</c:f>
              <c:multiLvlStrCache>
                <c:ptCount val="6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Inventories!$I$4:$I$14</c:f>
              <c:numCache>
                <c:formatCode>General</c:formatCode>
                <c:ptCount val="6"/>
                <c:pt idx="0">
                  <c:v>793</c:v>
                </c:pt>
                <c:pt idx="1">
                  <c:v>1543</c:v>
                </c:pt>
                <c:pt idx="2">
                  <c:v>1117</c:v>
                </c:pt>
                <c:pt idx="3">
                  <c:v>1224</c:v>
                </c:pt>
                <c:pt idx="4">
                  <c:v>1151</c:v>
                </c:pt>
                <c:pt idx="5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0-4FCD-85F5-73E69E9183D7}"/>
            </c:ext>
          </c:extLst>
        </c:ser>
        <c:ser>
          <c:idx val="1"/>
          <c:order val="1"/>
          <c:tx>
            <c:strRef>
              <c:f>Inventories!$J$3</c:f>
              <c:strCache>
                <c:ptCount val="1"/>
                <c:pt idx="0">
                  <c:v>Sum of remainingStock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Inventories!$H$4:$H$14</c:f>
              <c:multiLvlStrCache>
                <c:ptCount val="6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Inventories!$J$4:$J$14</c:f>
              <c:numCache>
                <c:formatCode>General</c:formatCode>
                <c:ptCount val="6"/>
                <c:pt idx="0">
                  <c:v>-2228</c:v>
                </c:pt>
                <c:pt idx="1">
                  <c:v>-421</c:v>
                </c:pt>
                <c:pt idx="2">
                  <c:v>-781</c:v>
                </c:pt>
                <c:pt idx="3">
                  <c:v>-1460</c:v>
                </c:pt>
                <c:pt idx="4">
                  <c:v>-705</c:v>
                </c:pt>
                <c:pt idx="5">
                  <c:v>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FCD-85F5-73E69E9183D7}"/>
            </c:ext>
          </c:extLst>
        </c:ser>
        <c:ser>
          <c:idx val="2"/>
          <c:order val="2"/>
          <c:tx>
            <c:strRef>
              <c:f>Inventories!$K$3</c:f>
              <c:strCache>
                <c:ptCount val="1"/>
                <c:pt idx="0">
                  <c:v>Sum of totalQuantityOrdered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Inventories!$H$4:$H$14</c:f>
              <c:multiLvlStrCache>
                <c:ptCount val="6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Inventories!$K$4:$K$14</c:f>
              <c:numCache>
                <c:formatCode>General</c:formatCode>
                <c:ptCount val="6"/>
                <c:pt idx="0">
                  <c:v>3021</c:v>
                </c:pt>
                <c:pt idx="1">
                  <c:v>1964</c:v>
                </c:pt>
                <c:pt idx="2">
                  <c:v>1898</c:v>
                </c:pt>
                <c:pt idx="3">
                  <c:v>2684</c:v>
                </c:pt>
                <c:pt idx="4">
                  <c:v>1856</c:v>
                </c:pt>
                <c:pt idx="5">
                  <c:v>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770-4FCD-85F5-73E69E91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14720"/>
        <c:axId val="412515680"/>
      </c:barChart>
      <c:catAx>
        <c:axId val="4125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5680"/>
        <c:crosses val="autoZero"/>
        <c:auto val="1"/>
        <c:lblAlgn val="ctr"/>
        <c:lblOffset val="100"/>
        <c:noMultiLvlLbl val="0"/>
      </c:catAx>
      <c:valAx>
        <c:axId val="412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Classics.xlsx]Inventories!PivotTable9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Inventories!$I$44</c:f>
              <c:strCache>
                <c:ptCount val="1"/>
                <c:pt idx="0">
                  <c:v>Sum of remainingStock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Inventories!$H$45:$H$56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Inventories!$I$45:$I$56</c:f>
              <c:numCache>
                <c:formatCode>General</c:formatCode>
                <c:ptCount val="7"/>
                <c:pt idx="0">
                  <c:v>56408</c:v>
                </c:pt>
                <c:pt idx="1">
                  <c:v>46434</c:v>
                </c:pt>
                <c:pt idx="2">
                  <c:v>174640</c:v>
                </c:pt>
                <c:pt idx="3">
                  <c:v>95132</c:v>
                </c:pt>
                <c:pt idx="4">
                  <c:v>13548</c:v>
                </c:pt>
                <c:pt idx="5">
                  <c:v>13199</c:v>
                </c:pt>
                <c:pt idx="6">
                  <c:v>16462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B-4654-806F-AC9C7E2C7E6F}"/>
            </c:ext>
          </c:extLst>
        </c:ser>
        <c:ser>
          <c:idx val="1"/>
          <c:order val="1"/>
          <c:tx>
            <c:strRef>
              <c:f>Inventories!$J$44</c:f>
              <c:strCache>
                <c:ptCount val="1"/>
                <c:pt idx="0">
                  <c:v>Sum of quantityInStock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Inventories!$H$45:$H$56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Inventories!$J$45:$J$56</c:f>
              <c:numCache>
                <c:formatCode>General</c:formatCode>
                <c:ptCount val="7"/>
                <c:pt idx="0">
                  <c:v>65267</c:v>
                </c:pt>
                <c:pt idx="1">
                  <c:v>54361</c:v>
                </c:pt>
                <c:pt idx="2">
                  <c:v>200680</c:v>
                </c:pt>
                <c:pt idx="3">
                  <c:v>110724</c:v>
                </c:pt>
                <c:pt idx="4">
                  <c:v>16430</c:v>
                </c:pt>
                <c:pt idx="5">
                  <c:v>15051</c:v>
                </c:pt>
                <c:pt idx="6">
                  <c:v>19482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B-4654-806F-AC9C7E2C7E6F}"/>
            </c:ext>
          </c:extLst>
        </c:ser>
        <c:ser>
          <c:idx val="2"/>
          <c:order val="2"/>
          <c:tx>
            <c:strRef>
              <c:f>Inventories!$K$44</c:f>
              <c:strCache>
                <c:ptCount val="1"/>
                <c:pt idx="0">
                  <c:v>Sum of totalQuantityOrdered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Inventories!$H$45:$H$56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Inventories!$K$45:$K$56</c:f>
              <c:numCache>
                <c:formatCode>General</c:formatCode>
                <c:ptCount val="7"/>
                <c:pt idx="0">
                  <c:v>8859</c:v>
                </c:pt>
                <c:pt idx="1">
                  <c:v>7927</c:v>
                </c:pt>
                <c:pt idx="2">
                  <c:v>26040</c:v>
                </c:pt>
                <c:pt idx="3">
                  <c:v>15592</c:v>
                </c:pt>
                <c:pt idx="4">
                  <c:v>2882</c:v>
                </c:pt>
                <c:pt idx="5">
                  <c:v>1852</c:v>
                </c:pt>
                <c:pt idx="6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B-4654-806F-AC9C7E2C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58768"/>
        <c:axId val="782761168"/>
      </c:barChart>
      <c:catAx>
        <c:axId val="7827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61168"/>
        <c:crosses val="autoZero"/>
        <c:auto val="1"/>
        <c:lblAlgn val="ctr"/>
        <c:lblOffset val="100"/>
        <c:noMultiLvlLbl val="0"/>
      </c:catAx>
      <c:valAx>
        <c:axId val="7827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Classics.xlsx]All units1!PivotTable6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units1'!$H$115</c:f>
              <c:strCache>
                <c:ptCount val="1"/>
                <c:pt idx="0">
                  <c:v>Sum of quantityInStock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'All units1'!$G$116:$G$127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'All units1'!$H$116:$H$127</c:f>
              <c:numCache>
                <c:formatCode>General</c:formatCode>
                <c:ptCount val="7"/>
                <c:pt idx="0">
                  <c:v>69401</c:v>
                </c:pt>
                <c:pt idx="1">
                  <c:v>62287</c:v>
                </c:pt>
                <c:pt idx="2">
                  <c:v>219183</c:v>
                </c:pt>
                <c:pt idx="3">
                  <c:v>124880</c:v>
                </c:pt>
                <c:pt idx="4">
                  <c:v>26833</c:v>
                </c:pt>
                <c:pt idx="5">
                  <c:v>16696</c:v>
                </c:pt>
                <c:pt idx="6">
                  <c:v>35851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9-4144-B96F-1E29ADDF8E78}"/>
            </c:ext>
          </c:extLst>
        </c:ser>
        <c:ser>
          <c:idx val="1"/>
          <c:order val="1"/>
          <c:tx>
            <c:strRef>
              <c:f>'All units1'!$I$115</c:f>
              <c:strCache>
                <c:ptCount val="1"/>
                <c:pt idx="0">
                  <c:v>Sum of totalQuantityOrdered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'All units1'!$G$116:$G$127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'All units1'!$I$116:$I$127</c:f>
              <c:numCache>
                <c:formatCode>General</c:formatCode>
                <c:ptCount val="7"/>
                <c:pt idx="0">
                  <c:v>12778</c:v>
                </c:pt>
                <c:pt idx="1">
                  <c:v>11872</c:v>
                </c:pt>
                <c:pt idx="2">
                  <c:v>35582</c:v>
                </c:pt>
                <c:pt idx="3">
                  <c:v>22933</c:v>
                </c:pt>
                <c:pt idx="4">
                  <c:v>8532</c:v>
                </c:pt>
                <c:pt idx="5">
                  <c:v>2818</c:v>
                </c:pt>
                <c:pt idx="6">
                  <c:v>11001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9-4144-B96F-1E29ADDF8E78}"/>
            </c:ext>
          </c:extLst>
        </c:ser>
        <c:ser>
          <c:idx val="2"/>
          <c:order val="2"/>
          <c:tx>
            <c:strRef>
              <c:f>'All units1'!$J$115</c:f>
              <c:strCache>
                <c:ptCount val="1"/>
                <c:pt idx="0">
                  <c:v>Sum of remainingStock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'All units1'!$G$116:$G$127</c:f>
              <c:multiLvlStrCache>
                <c:ptCount val="7"/>
                <c:lvl>
                  <c:pt idx="0">
                    <c:v>Motorcycles</c:v>
                  </c:pt>
                  <c:pt idx="1">
                    <c:v>Planes</c:v>
                  </c:pt>
                  <c:pt idx="2">
                    <c:v>Classic Cars</c:v>
                  </c:pt>
                  <c:pt idx="3">
                    <c:v>Vintage Cars</c:v>
                  </c:pt>
                  <c:pt idx="4">
                    <c:v>Ships</c:v>
                  </c:pt>
                  <c:pt idx="5">
                    <c:v>Trains</c:v>
                  </c:pt>
                  <c:pt idx="6">
                    <c:v>Trucks and Buses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</c:multiLvlStrCache>
            </c:multiLvlStrRef>
          </c:cat>
          <c:val>
            <c:numRef>
              <c:f>'All units1'!$J$116:$J$127</c:f>
              <c:numCache>
                <c:formatCode>General</c:formatCode>
                <c:ptCount val="7"/>
                <c:pt idx="0">
                  <c:v>56623</c:v>
                </c:pt>
                <c:pt idx="1">
                  <c:v>50415</c:v>
                </c:pt>
                <c:pt idx="2">
                  <c:v>183601</c:v>
                </c:pt>
                <c:pt idx="3">
                  <c:v>101947</c:v>
                </c:pt>
                <c:pt idx="4">
                  <c:v>18301</c:v>
                </c:pt>
                <c:pt idx="5">
                  <c:v>13878</c:v>
                </c:pt>
                <c:pt idx="6">
                  <c:v>24850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9-4144-B96F-1E29ADD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683359"/>
        <c:axId val="1837683839"/>
      </c:barChart>
      <c:catAx>
        <c:axId val="1837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83839"/>
        <c:crosses val="autoZero"/>
        <c:auto val="1"/>
        <c:lblAlgn val="ctr"/>
        <c:lblOffset val="100"/>
        <c:noMultiLvlLbl val="0"/>
      </c:catAx>
      <c:valAx>
        <c:axId val="18376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Classics.xlsx]City, Countyr, Warehouse Code, 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'City, Countyr, Warehouse Code, '!$H$3:$H$4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'City, Countyr, Warehouse Code, '!$G$5:$G$82</c:f>
              <c:strCache>
                <c:ptCount val="77"/>
                <c:pt idx="0">
                  <c:v>Allentown</c:v>
                </c:pt>
                <c:pt idx="1">
                  <c:v>Århus</c:v>
                </c:pt>
                <c:pt idx="2">
                  <c:v>Auckland  </c:v>
                </c:pt>
                <c:pt idx="3">
                  <c:v>Barcelona</c:v>
                </c:pt>
                <c:pt idx="4">
                  <c:v>Bergamo</c:v>
                </c:pt>
                <c:pt idx="5">
                  <c:v>Bergen</c:v>
                </c:pt>
                <c:pt idx="6">
                  <c:v>Boston</c:v>
                </c:pt>
                <c:pt idx="7">
                  <c:v>Bräcke</c:v>
                </c:pt>
                <c:pt idx="8">
                  <c:v>Brickhaven</c:v>
                </c:pt>
                <c:pt idx="9">
                  <c:v>Bridgewater</c:v>
                </c:pt>
                <c:pt idx="10">
                  <c:v>Brisbane</c:v>
                </c:pt>
                <c:pt idx="11">
                  <c:v>Bruxelles</c:v>
                </c:pt>
                <c:pt idx="12">
                  <c:v>Burbank</c:v>
                </c:pt>
                <c:pt idx="13">
                  <c:v>Burlingame</c:v>
                </c:pt>
                <c:pt idx="14">
                  <c:v>Cambridge</c:v>
                </c:pt>
                <c:pt idx="15">
                  <c:v>Central Hong Kong</c:v>
                </c:pt>
                <c:pt idx="16">
                  <c:v>Charleroi</c:v>
                </c:pt>
                <c:pt idx="17">
                  <c:v>Chatswood</c:v>
                </c:pt>
                <c:pt idx="18">
                  <c:v>Cowes</c:v>
                </c:pt>
                <c:pt idx="19">
                  <c:v>Dublin</c:v>
                </c:pt>
                <c:pt idx="20">
                  <c:v>Espoo</c:v>
                </c:pt>
                <c:pt idx="21">
                  <c:v>Frankfurt</c:v>
                </c:pt>
                <c:pt idx="22">
                  <c:v>Genève</c:v>
                </c:pt>
                <c:pt idx="23">
                  <c:v>Glen Waverly</c:v>
                </c:pt>
                <c:pt idx="24">
                  <c:v>Glendale</c:v>
                </c:pt>
                <c:pt idx="25">
                  <c:v>Graz</c:v>
                </c:pt>
                <c:pt idx="26">
                  <c:v>Helsinki</c:v>
                </c:pt>
                <c:pt idx="27">
                  <c:v>Kita-ku</c:v>
                </c:pt>
                <c:pt idx="28">
                  <c:v>Kobenhavn</c:v>
                </c:pt>
                <c:pt idx="29">
                  <c:v>Köln</c:v>
                </c:pt>
                <c:pt idx="30">
                  <c:v>Las Vegas</c:v>
                </c:pt>
                <c:pt idx="31">
                  <c:v>Lille</c:v>
                </c:pt>
                <c:pt idx="32">
                  <c:v>Liverpool</c:v>
                </c:pt>
                <c:pt idx="33">
                  <c:v>London</c:v>
                </c:pt>
                <c:pt idx="34">
                  <c:v>Los Angeles</c:v>
                </c:pt>
                <c:pt idx="35">
                  <c:v>Luleå</c:v>
                </c:pt>
                <c:pt idx="36">
                  <c:v>Lyon</c:v>
                </c:pt>
                <c:pt idx="37">
                  <c:v>Madrid</c:v>
                </c:pt>
                <c:pt idx="38">
                  <c:v>Makati City</c:v>
                </c:pt>
                <c:pt idx="39">
                  <c:v>Manchester</c:v>
                </c:pt>
                <c:pt idx="40">
                  <c:v>Marseille</c:v>
                </c:pt>
                <c:pt idx="41">
                  <c:v>Melbourne</c:v>
                </c:pt>
                <c:pt idx="42">
                  <c:v>Milan</c:v>
                </c:pt>
                <c:pt idx="43">
                  <c:v>Minato-ku</c:v>
                </c:pt>
                <c:pt idx="44">
                  <c:v>Montréal</c:v>
                </c:pt>
                <c:pt idx="45">
                  <c:v>Munich</c:v>
                </c:pt>
                <c:pt idx="46">
                  <c:v>Nantes</c:v>
                </c:pt>
                <c:pt idx="47">
                  <c:v>Nashua</c:v>
                </c:pt>
                <c:pt idx="48">
                  <c:v>New Bedford</c:v>
                </c:pt>
                <c:pt idx="49">
                  <c:v>New Haven</c:v>
                </c:pt>
                <c:pt idx="50">
                  <c:v>Newark</c:v>
                </c:pt>
                <c:pt idx="51">
                  <c:v>North Sydney</c:v>
                </c:pt>
                <c:pt idx="52">
                  <c:v>NYC</c:v>
                </c:pt>
                <c:pt idx="53">
                  <c:v>Oslo</c:v>
                </c:pt>
                <c:pt idx="54">
                  <c:v>Oulu</c:v>
                </c:pt>
                <c:pt idx="55">
                  <c:v>Paris</c:v>
                </c:pt>
                <c:pt idx="56">
                  <c:v>Pasadena</c:v>
                </c:pt>
                <c:pt idx="57">
                  <c:v>Philadelphia</c:v>
                </c:pt>
                <c:pt idx="58">
                  <c:v>Reggio Emilia</c:v>
                </c:pt>
                <c:pt idx="59">
                  <c:v>Reims</c:v>
                </c:pt>
                <c:pt idx="60">
                  <c:v>Salzburg</c:v>
                </c:pt>
                <c:pt idx="61">
                  <c:v>San Diego</c:v>
                </c:pt>
                <c:pt idx="62">
                  <c:v>San Francisco</c:v>
                </c:pt>
                <c:pt idx="63">
                  <c:v>San Jose</c:v>
                </c:pt>
                <c:pt idx="64">
                  <c:v>San Rafael</c:v>
                </c:pt>
                <c:pt idx="65">
                  <c:v>Sevilla</c:v>
                </c:pt>
                <c:pt idx="66">
                  <c:v>Singapore</c:v>
                </c:pt>
                <c:pt idx="67">
                  <c:v>South Brisbane</c:v>
                </c:pt>
                <c:pt idx="68">
                  <c:v>Stavern</c:v>
                </c:pt>
                <c:pt idx="69">
                  <c:v>Strasbourg</c:v>
                </c:pt>
                <c:pt idx="70">
                  <c:v>Torino</c:v>
                </c:pt>
                <c:pt idx="71">
                  <c:v>Toulouse</c:v>
                </c:pt>
                <c:pt idx="72">
                  <c:v>Tsawassen</c:v>
                </c:pt>
                <c:pt idx="73">
                  <c:v>Vancouver</c:v>
                </c:pt>
                <c:pt idx="74">
                  <c:v>Versailles</c:v>
                </c:pt>
                <c:pt idx="75">
                  <c:v>Wellington</c:v>
                </c:pt>
                <c:pt idx="76">
                  <c:v>White Plains</c:v>
                </c:pt>
              </c:strCache>
            </c:strRef>
          </c:cat>
          <c:val>
            <c:numRef>
              <c:f>'City, Countyr, Warehouse Code, '!$H$5:$H$82</c:f>
              <c:numCache>
                <c:formatCode>General</c:formatCode>
                <c:ptCount val="77"/>
                <c:pt idx="0">
                  <c:v>372</c:v>
                </c:pt>
                <c:pt idx="2">
                  <c:v>1141</c:v>
                </c:pt>
                <c:pt idx="3">
                  <c:v>293</c:v>
                </c:pt>
                <c:pt idx="4">
                  <c:v>802</c:v>
                </c:pt>
                <c:pt idx="5">
                  <c:v>301</c:v>
                </c:pt>
                <c:pt idx="6">
                  <c:v>186</c:v>
                </c:pt>
                <c:pt idx="7">
                  <c:v>237</c:v>
                </c:pt>
                <c:pt idx="8">
                  <c:v>441</c:v>
                </c:pt>
                <c:pt idx="9">
                  <c:v>411</c:v>
                </c:pt>
                <c:pt idx="12">
                  <c:v>86</c:v>
                </c:pt>
                <c:pt idx="13">
                  <c:v>715</c:v>
                </c:pt>
                <c:pt idx="14">
                  <c:v>526</c:v>
                </c:pt>
                <c:pt idx="15">
                  <c:v>497</c:v>
                </c:pt>
                <c:pt idx="16">
                  <c:v>41</c:v>
                </c:pt>
                <c:pt idx="17">
                  <c:v>289</c:v>
                </c:pt>
                <c:pt idx="18">
                  <c:v>299</c:v>
                </c:pt>
                <c:pt idx="19">
                  <c:v>173</c:v>
                </c:pt>
                <c:pt idx="20">
                  <c:v>146</c:v>
                </c:pt>
                <c:pt idx="23">
                  <c:v>63</c:v>
                </c:pt>
                <c:pt idx="24">
                  <c:v>506</c:v>
                </c:pt>
                <c:pt idx="26">
                  <c:v>547</c:v>
                </c:pt>
                <c:pt idx="27">
                  <c:v>495</c:v>
                </c:pt>
                <c:pt idx="28">
                  <c:v>70</c:v>
                </c:pt>
                <c:pt idx="29">
                  <c:v>121</c:v>
                </c:pt>
                <c:pt idx="31">
                  <c:v>627</c:v>
                </c:pt>
                <c:pt idx="32">
                  <c:v>371</c:v>
                </c:pt>
                <c:pt idx="33">
                  <c:v>180</c:v>
                </c:pt>
                <c:pt idx="34">
                  <c:v>91</c:v>
                </c:pt>
                <c:pt idx="37">
                  <c:v>1588</c:v>
                </c:pt>
                <c:pt idx="38">
                  <c:v>456</c:v>
                </c:pt>
                <c:pt idx="40">
                  <c:v>114</c:v>
                </c:pt>
                <c:pt idx="41">
                  <c:v>909</c:v>
                </c:pt>
                <c:pt idx="42">
                  <c:v>188</c:v>
                </c:pt>
                <c:pt idx="43">
                  <c:v>361</c:v>
                </c:pt>
                <c:pt idx="45">
                  <c:v>245</c:v>
                </c:pt>
                <c:pt idx="46">
                  <c:v>1028</c:v>
                </c:pt>
                <c:pt idx="48">
                  <c:v>567</c:v>
                </c:pt>
                <c:pt idx="50">
                  <c:v>765</c:v>
                </c:pt>
                <c:pt idx="51">
                  <c:v>219</c:v>
                </c:pt>
                <c:pt idx="52">
                  <c:v>975</c:v>
                </c:pt>
                <c:pt idx="53">
                  <c:v>296</c:v>
                </c:pt>
                <c:pt idx="54">
                  <c:v>175</c:v>
                </c:pt>
                <c:pt idx="55">
                  <c:v>924</c:v>
                </c:pt>
                <c:pt idx="56">
                  <c:v>591</c:v>
                </c:pt>
                <c:pt idx="57">
                  <c:v>259</c:v>
                </c:pt>
                <c:pt idx="58">
                  <c:v>397</c:v>
                </c:pt>
                <c:pt idx="59">
                  <c:v>629</c:v>
                </c:pt>
                <c:pt idx="60">
                  <c:v>397</c:v>
                </c:pt>
                <c:pt idx="61">
                  <c:v>240</c:v>
                </c:pt>
                <c:pt idx="62">
                  <c:v>583</c:v>
                </c:pt>
                <c:pt idx="63">
                  <c:v>513</c:v>
                </c:pt>
                <c:pt idx="64">
                  <c:v>360</c:v>
                </c:pt>
                <c:pt idx="66">
                  <c:v>44</c:v>
                </c:pt>
                <c:pt idx="67">
                  <c:v>209</c:v>
                </c:pt>
                <c:pt idx="68">
                  <c:v>212</c:v>
                </c:pt>
                <c:pt idx="71">
                  <c:v>218</c:v>
                </c:pt>
                <c:pt idx="72">
                  <c:v>358</c:v>
                </c:pt>
                <c:pt idx="75">
                  <c:v>352</c:v>
                </c:pt>
                <c:pt idx="76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B-4942-AF01-9FB0855F721B}"/>
            </c:ext>
          </c:extLst>
        </c:ser>
        <c:ser>
          <c:idx val="1"/>
          <c:order val="1"/>
          <c:tx>
            <c:strRef>
              <c:f>'City, Countyr, Warehouse Code, '!$I$3:$I$4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'City, Countyr, Warehouse Code, '!$G$5:$G$82</c:f>
              <c:strCache>
                <c:ptCount val="77"/>
                <c:pt idx="0">
                  <c:v>Allentown</c:v>
                </c:pt>
                <c:pt idx="1">
                  <c:v>Århus</c:v>
                </c:pt>
                <c:pt idx="2">
                  <c:v>Auckland  </c:v>
                </c:pt>
                <c:pt idx="3">
                  <c:v>Barcelona</c:v>
                </c:pt>
                <c:pt idx="4">
                  <c:v>Bergamo</c:v>
                </c:pt>
                <c:pt idx="5">
                  <c:v>Bergen</c:v>
                </c:pt>
                <c:pt idx="6">
                  <c:v>Boston</c:v>
                </c:pt>
                <c:pt idx="7">
                  <c:v>Bräcke</c:v>
                </c:pt>
                <c:pt idx="8">
                  <c:v>Brickhaven</c:v>
                </c:pt>
                <c:pt idx="9">
                  <c:v>Bridgewater</c:v>
                </c:pt>
                <c:pt idx="10">
                  <c:v>Brisbane</c:v>
                </c:pt>
                <c:pt idx="11">
                  <c:v>Bruxelles</c:v>
                </c:pt>
                <c:pt idx="12">
                  <c:v>Burbank</c:v>
                </c:pt>
                <c:pt idx="13">
                  <c:v>Burlingame</c:v>
                </c:pt>
                <c:pt idx="14">
                  <c:v>Cambridge</c:v>
                </c:pt>
                <c:pt idx="15">
                  <c:v>Central Hong Kong</c:v>
                </c:pt>
                <c:pt idx="16">
                  <c:v>Charleroi</c:v>
                </c:pt>
                <c:pt idx="17">
                  <c:v>Chatswood</c:v>
                </c:pt>
                <c:pt idx="18">
                  <c:v>Cowes</c:v>
                </c:pt>
                <c:pt idx="19">
                  <c:v>Dublin</c:v>
                </c:pt>
                <c:pt idx="20">
                  <c:v>Espoo</c:v>
                </c:pt>
                <c:pt idx="21">
                  <c:v>Frankfurt</c:v>
                </c:pt>
                <c:pt idx="22">
                  <c:v>Genève</c:v>
                </c:pt>
                <c:pt idx="23">
                  <c:v>Glen Waverly</c:v>
                </c:pt>
                <c:pt idx="24">
                  <c:v>Glendale</c:v>
                </c:pt>
                <c:pt idx="25">
                  <c:v>Graz</c:v>
                </c:pt>
                <c:pt idx="26">
                  <c:v>Helsinki</c:v>
                </c:pt>
                <c:pt idx="27">
                  <c:v>Kita-ku</c:v>
                </c:pt>
                <c:pt idx="28">
                  <c:v>Kobenhavn</c:v>
                </c:pt>
                <c:pt idx="29">
                  <c:v>Köln</c:v>
                </c:pt>
                <c:pt idx="30">
                  <c:v>Las Vegas</c:v>
                </c:pt>
                <c:pt idx="31">
                  <c:v>Lille</c:v>
                </c:pt>
                <c:pt idx="32">
                  <c:v>Liverpool</c:v>
                </c:pt>
                <c:pt idx="33">
                  <c:v>London</c:v>
                </c:pt>
                <c:pt idx="34">
                  <c:v>Los Angeles</c:v>
                </c:pt>
                <c:pt idx="35">
                  <c:v>Luleå</c:v>
                </c:pt>
                <c:pt idx="36">
                  <c:v>Lyon</c:v>
                </c:pt>
                <c:pt idx="37">
                  <c:v>Madrid</c:v>
                </c:pt>
                <c:pt idx="38">
                  <c:v>Makati City</c:v>
                </c:pt>
                <c:pt idx="39">
                  <c:v>Manchester</c:v>
                </c:pt>
                <c:pt idx="40">
                  <c:v>Marseille</c:v>
                </c:pt>
                <c:pt idx="41">
                  <c:v>Melbourne</c:v>
                </c:pt>
                <c:pt idx="42">
                  <c:v>Milan</c:v>
                </c:pt>
                <c:pt idx="43">
                  <c:v>Minato-ku</c:v>
                </c:pt>
                <c:pt idx="44">
                  <c:v>Montréal</c:v>
                </c:pt>
                <c:pt idx="45">
                  <c:v>Munich</c:v>
                </c:pt>
                <c:pt idx="46">
                  <c:v>Nantes</c:v>
                </c:pt>
                <c:pt idx="47">
                  <c:v>Nashua</c:v>
                </c:pt>
                <c:pt idx="48">
                  <c:v>New Bedford</c:v>
                </c:pt>
                <c:pt idx="49">
                  <c:v>New Haven</c:v>
                </c:pt>
                <c:pt idx="50">
                  <c:v>Newark</c:v>
                </c:pt>
                <c:pt idx="51">
                  <c:v>North Sydney</c:v>
                </c:pt>
                <c:pt idx="52">
                  <c:v>NYC</c:v>
                </c:pt>
                <c:pt idx="53">
                  <c:v>Oslo</c:v>
                </c:pt>
                <c:pt idx="54">
                  <c:v>Oulu</c:v>
                </c:pt>
                <c:pt idx="55">
                  <c:v>Paris</c:v>
                </c:pt>
                <c:pt idx="56">
                  <c:v>Pasadena</c:v>
                </c:pt>
                <c:pt idx="57">
                  <c:v>Philadelphia</c:v>
                </c:pt>
                <c:pt idx="58">
                  <c:v>Reggio Emilia</c:v>
                </c:pt>
                <c:pt idx="59">
                  <c:v>Reims</c:v>
                </c:pt>
                <c:pt idx="60">
                  <c:v>Salzburg</c:v>
                </c:pt>
                <c:pt idx="61">
                  <c:v>San Diego</c:v>
                </c:pt>
                <c:pt idx="62">
                  <c:v>San Francisco</c:v>
                </c:pt>
                <c:pt idx="63">
                  <c:v>San Jose</c:v>
                </c:pt>
                <c:pt idx="64">
                  <c:v>San Rafael</c:v>
                </c:pt>
                <c:pt idx="65">
                  <c:v>Sevilla</c:v>
                </c:pt>
                <c:pt idx="66">
                  <c:v>Singapore</c:v>
                </c:pt>
                <c:pt idx="67">
                  <c:v>South Brisbane</c:v>
                </c:pt>
                <c:pt idx="68">
                  <c:v>Stavern</c:v>
                </c:pt>
                <c:pt idx="69">
                  <c:v>Strasbourg</c:v>
                </c:pt>
                <c:pt idx="70">
                  <c:v>Torino</c:v>
                </c:pt>
                <c:pt idx="71">
                  <c:v>Toulouse</c:v>
                </c:pt>
                <c:pt idx="72">
                  <c:v>Tsawassen</c:v>
                </c:pt>
                <c:pt idx="73">
                  <c:v>Vancouver</c:v>
                </c:pt>
                <c:pt idx="74">
                  <c:v>Versailles</c:v>
                </c:pt>
                <c:pt idx="75">
                  <c:v>Wellington</c:v>
                </c:pt>
                <c:pt idx="76">
                  <c:v>White Plains</c:v>
                </c:pt>
              </c:strCache>
            </c:strRef>
          </c:cat>
          <c:val>
            <c:numRef>
              <c:f>'City, Countyr, Warehouse Code, '!$I$5:$I$82</c:f>
              <c:numCache>
                <c:formatCode>General</c:formatCode>
                <c:ptCount val="77"/>
                <c:pt idx="0">
                  <c:v>242</c:v>
                </c:pt>
                <c:pt idx="1">
                  <c:v>670</c:v>
                </c:pt>
                <c:pt idx="2">
                  <c:v>1397</c:v>
                </c:pt>
                <c:pt idx="3">
                  <c:v>45</c:v>
                </c:pt>
                <c:pt idx="4">
                  <c:v>62</c:v>
                </c:pt>
                <c:pt idx="5">
                  <c:v>522</c:v>
                </c:pt>
                <c:pt idx="6">
                  <c:v>399</c:v>
                </c:pt>
                <c:pt idx="7">
                  <c:v>322</c:v>
                </c:pt>
                <c:pt idx="8">
                  <c:v>701</c:v>
                </c:pt>
                <c:pt idx="9">
                  <c:v>417</c:v>
                </c:pt>
                <c:pt idx="10">
                  <c:v>64</c:v>
                </c:pt>
                <c:pt idx="11">
                  <c:v>30</c:v>
                </c:pt>
                <c:pt idx="12">
                  <c:v>35</c:v>
                </c:pt>
                <c:pt idx="13">
                  <c:v>99</c:v>
                </c:pt>
                <c:pt idx="14">
                  <c:v>260</c:v>
                </c:pt>
                <c:pt idx="16">
                  <c:v>117</c:v>
                </c:pt>
                <c:pt idx="17">
                  <c:v>387</c:v>
                </c:pt>
                <c:pt idx="18">
                  <c:v>33</c:v>
                </c:pt>
                <c:pt idx="19">
                  <c:v>202</c:v>
                </c:pt>
                <c:pt idx="20">
                  <c:v>660</c:v>
                </c:pt>
                <c:pt idx="21">
                  <c:v>466</c:v>
                </c:pt>
                <c:pt idx="22">
                  <c:v>1078</c:v>
                </c:pt>
                <c:pt idx="23">
                  <c:v>119</c:v>
                </c:pt>
                <c:pt idx="24">
                  <c:v>64</c:v>
                </c:pt>
                <c:pt idx="25">
                  <c:v>202</c:v>
                </c:pt>
                <c:pt idx="26">
                  <c:v>328</c:v>
                </c:pt>
                <c:pt idx="27">
                  <c:v>115</c:v>
                </c:pt>
                <c:pt idx="28">
                  <c:v>574</c:v>
                </c:pt>
                <c:pt idx="29">
                  <c:v>815</c:v>
                </c:pt>
                <c:pt idx="30">
                  <c:v>611</c:v>
                </c:pt>
                <c:pt idx="31">
                  <c:v>72</c:v>
                </c:pt>
                <c:pt idx="32">
                  <c:v>594</c:v>
                </c:pt>
                <c:pt idx="33">
                  <c:v>252</c:v>
                </c:pt>
                <c:pt idx="34">
                  <c:v>270</c:v>
                </c:pt>
                <c:pt idx="35">
                  <c:v>230</c:v>
                </c:pt>
                <c:pt idx="36">
                  <c:v>343</c:v>
                </c:pt>
                <c:pt idx="37">
                  <c:v>4139</c:v>
                </c:pt>
                <c:pt idx="38">
                  <c:v>478</c:v>
                </c:pt>
                <c:pt idx="39">
                  <c:v>628</c:v>
                </c:pt>
                <c:pt idx="40">
                  <c:v>534</c:v>
                </c:pt>
                <c:pt idx="41">
                  <c:v>451</c:v>
                </c:pt>
                <c:pt idx="42">
                  <c:v>34</c:v>
                </c:pt>
                <c:pt idx="43">
                  <c:v>199</c:v>
                </c:pt>
                <c:pt idx="44">
                  <c:v>256</c:v>
                </c:pt>
                <c:pt idx="46">
                  <c:v>381</c:v>
                </c:pt>
                <c:pt idx="47">
                  <c:v>671</c:v>
                </c:pt>
                <c:pt idx="48">
                  <c:v>705</c:v>
                </c:pt>
                <c:pt idx="49">
                  <c:v>242</c:v>
                </c:pt>
                <c:pt idx="51">
                  <c:v>744</c:v>
                </c:pt>
                <c:pt idx="52">
                  <c:v>2306</c:v>
                </c:pt>
                <c:pt idx="53">
                  <c:v>369</c:v>
                </c:pt>
                <c:pt idx="54">
                  <c:v>296</c:v>
                </c:pt>
                <c:pt idx="55">
                  <c:v>934</c:v>
                </c:pt>
                <c:pt idx="56">
                  <c:v>234</c:v>
                </c:pt>
                <c:pt idx="57">
                  <c:v>621</c:v>
                </c:pt>
                <c:pt idx="58">
                  <c:v>737</c:v>
                </c:pt>
                <c:pt idx="59">
                  <c:v>461</c:v>
                </c:pt>
                <c:pt idx="60">
                  <c:v>735</c:v>
                </c:pt>
                <c:pt idx="61">
                  <c:v>286</c:v>
                </c:pt>
                <c:pt idx="62">
                  <c:v>349</c:v>
                </c:pt>
                <c:pt idx="63">
                  <c:v>511</c:v>
                </c:pt>
                <c:pt idx="64">
                  <c:v>2381</c:v>
                </c:pt>
                <c:pt idx="65">
                  <c:v>196</c:v>
                </c:pt>
                <c:pt idx="66">
                  <c:v>1043</c:v>
                </c:pt>
                <c:pt idx="67">
                  <c:v>117</c:v>
                </c:pt>
                <c:pt idx="68">
                  <c:v>267</c:v>
                </c:pt>
                <c:pt idx="69">
                  <c:v>602</c:v>
                </c:pt>
                <c:pt idx="70">
                  <c:v>149</c:v>
                </c:pt>
                <c:pt idx="71">
                  <c:v>126</c:v>
                </c:pt>
                <c:pt idx="72">
                  <c:v>25</c:v>
                </c:pt>
                <c:pt idx="73">
                  <c:v>175</c:v>
                </c:pt>
                <c:pt idx="74">
                  <c:v>87</c:v>
                </c:pt>
                <c:pt idx="75">
                  <c:v>129</c:v>
                </c:pt>
                <c:pt idx="7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B-4942-AF01-9FB0855F721B}"/>
            </c:ext>
          </c:extLst>
        </c:ser>
        <c:ser>
          <c:idx val="2"/>
          <c:order val="2"/>
          <c:tx>
            <c:strRef>
              <c:f>'City, Countyr, Warehouse Code, '!$J$3:$J$4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'City, Countyr, Warehouse Code, '!$G$5:$G$82</c:f>
              <c:strCache>
                <c:ptCount val="77"/>
                <c:pt idx="0">
                  <c:v>Allentown</c:v>
                </c:pt>
                <c:pt idx="1">
                  <c:v>Århus</c:v>
                </c:pt>
                <c:pt idx="2">
                  <c:v>Auckland  </c:v>
                </c:pt>
                <c:pt idx="3">
                  <c:v>Barcelona</c:v>
                </c:pt>
                <c:pt idx="4">
                  <c:v>Bergamo</c:v>
                </c:pt>
                <c:pt idx="5">
                  <c:v>Bergen</c:v>
                </c:pt>
                <c:pt idx="6">
                  <c:v>Boston</c:v>
                </c:pt>
                <c:pt idx="7">
                  <c:v>Bräcke</c:v>
                </c:pt>
                <c:pt idx="8">
                  <c:v>Brickhaven</c:v>
                </c:pt>
                <c:pt idx="9">
                  <c:v>Bridgewater</c:v>
                </c:pt>
                <c:pt idx="10">
                  <c:v>Brisbane</c:v>
                </c:pt>
                <c:pt idx="11">
                  <c:v>Bruxelles</c:v>
                </c:pt>
                <c:pt idx="12">
                  <c:v>Burbank</c:v>
                </c:pt>
                <c:pt idx="13">
                  <c:v>Burlingame</c:v>
                </c:pt>
                <c:pt idx="14">
                  <c:v>Cambridge</c:v>
                </c:pt>
                <c:pt idx="15">
                  <c:v>Central Hong Kong</c:v>
                </c:pt>
                <c:pt idx="16">
                  <c:v>Charleroi</c:v>
                </c:pt>
                <c:pt idx="17">
                  <c:v>Chatswood</c:v>
                </c:pt>
                <c:pt idx="18">
                  <c:v>Cowes</c:v>
                </c:pt>
                <c:pt idx="19">
                  <c:v>Dublin</c:v>
                </c:pt>
                <c:pt idx="20">
                  <c:v>Espoo</c:v>
                </c:pt>
                <c:pt idx="21">
                  <c:v>Frankfurt</c:v>
                </c:pt>
                <c:pt idx="22">
                  <c:v>Genève</c:v>
                </c:pt>
                <c:pt idx="23">
                  <c:v>Glen Waverly</c:v>
                </c:pt>
                <c:pt idx="24">
                  <c:v>Glendale</c:v>
                </c:pt>
                <c:pt idx="25">
                  <c:v>Graz</c:v>
                </c:pt>
                <c:pt idx="26">
                  <c:v>Helsinki</c:v>
                </c:pt>
                <c:pt idx="27">
                  <c:v>Kita-ku</c:v>
                </c:pt>
                <c:pt idx="28">
                  <c:v>Kobenhavn</c:v>
                </c:pt>
                <c:pt idx="29">
                  <c:v>Köln</c:v>
                </c:pt>
                <c:pt idx="30">
                  <c:v>Las Vegas</c:v>
                </c:pt>
                <c:pt idx="31">
                  <c:v>Lille</c:v>
                </c:pt>
                <c:pt idx="32">
                  <c:v>Liverpool</c:v>
                </c:pt>
                <c:pt idx="33">
                  <c:v>London</c:v>
                </c:pt>
                <c:pt idx="34">
                  <c:v>Los Angeles</c:v>
                </c:pt>
                <c:pt idx="35">
                  <c:v>Luleå</c:v>
                </c:pt>
                <c:pt idx="36">
                  <c:v>Lyon</c:v>
                </c:pt>
                <c:pt idx="37">
                  <c:v>Madrid</c:v>
                </c:pt>
                <c:pt idx="38">
                  <c:v>Makati City</c:v>
                </c:pt>
                <c:pt idx="39">
                  <c:v>Manchester</c:v>
                </c:pt>
                <c:pt idx="40">
                  <c:v>Marseille</c:v>
                </c:pt>
                <c:pt idx="41">
                  <c:v>Melbourne</c:v>
                </c:pt>
                <c:pt idx="42">
                  <c:v>Milan</c:v>
                </c:pt>
                <c:pt idx="43">
                  <c:v>Minato-ku</c:v>
                </c:pt>
                <c:pt idx="44">
                  <c:v>Montréal</c:v>
                </c:pt>
                <c:pt idx="45">
                  <c:v>Munich</c:v>
                </c:pt>
                <c:pt idx="46">
                  <c:v>Nantes</c:v>
                </c:pt>
                <c:pt idx="47">
                  <c:v>Nashua</c:v>
                </c:pt>
                <c:pt idx="48">
                  <c:v>New Bedford</c:v>
                </c:pt>
                <c:pt idx="49">
                  <c:v>New Haven</c:v>
                </c:pt>
                <c:pt idx="50">
                  <c:v>Newark</c:v>
                </c:pt>
                <c:pt idx="51">
                  <c:v>North Sydney</c:v>
                </c:pt>
                <c:pt idx="52">
                  <c:v>NYC</c:v>
                </c:pt>
                <c:pt idx="53">
                  <c:v>Oslo</c:v>
                </c:pt>
                <c:pt idx="54">
                  <c:v>Oulu</c:v>
                </c:pt>
                <c:pt idx="55">
                  <c:v>Paris</c:v>
                </c:pt>
                <c:pt idx="56">
                  <c:v>Pasadena</c:v>
                </c:pt>
                <c:pt idx="57">
                  <c:v>Philadelphia</c:v>
                </c:pt>
                <c:pt idx="58">
                  <c:v>Reggio Emilia</c:v>
                </c:pt>
                <c:pt idx="59">
                  <c:v>Reims</c:v>
                </c:pt>
                <c:pt idx="60">
                  <c:v>Salzburg</c:v>
                </c:pt>
                <c:pt idx="61">
                  <c:v>San Diego</c:v>
                </c:pt>
                <c:pt idx="62">
                  <c:v>San Francisco</c:v>
                </c:pt>
                <c:pt idx="63">
                  <c:v>San Jose</c:v>
                </c:pt>
                <c:pt idx="64">
                  <c:v>San Rafael</c:v>
                </c:pt>
                <c:pt idx="65">
                  <c:v>Sevilla</c:v>
                </c:pt>
                <c:pt idx="66">
                  <c:v>Singapore</c:v>
                </c:pt>
                <c:pt idx="67">
                  <c:v>South Brisbane</c:v>
                </c:pt>
                <c:pt idx="68">
                  <c:v>Stavern</c:v>
                </c:pt>
                <c:pt idx="69">
                  <c:v>Strasbourg</c:v>
                </c:pt>
                <c:pt idx="70">
                  <c:v>Torino</c:v>
                </c:pt>
                <c:pt idx="71">
                  <c:v>Toulouse</c:v>
                </c:pt>
                <c:pt idx="72">
                  <c:v>Tsawassen</c:v>
                </c:pt>
                <c:pt idx="73">
                  <c:v>Vancouver</c:v>
                </c:pt>
                <c:pt idx="74">
                  <c:v>Versailles</c:v>
                </c:pt>
                <c:pt idx="75">
                  <c:v>Wellington</c:v>
                </c:pt>
                <c:pt idx="76">
                  <c:v>White Plains</c:v>
                </c:pt>
              </c:strCache>
            </c:strRef>
          </c:cat>
          <c:val>
            <c:numRef>
              <c:f>'City, Countyr, Warehouse Code, '!$J$5:$J$82</c:f>
              <c:numCache>
                <c:formatCode>General</c:formatCode>
                <c:ptCount val="77"/>
                <c:pt idx="0">
                  <c:v>120</c:v>
                </c:pt>
                <c:pt idx="1">
                  <c:v>20</c:v>
                </c:pt>
                <c:pt idx="2">
                  <c:v>1200</c:v>
                </c:pt>
                <c:pt idx="3">
                  <c:v>220</c:v>
                </c:pt>
                <c:pt idx="4">
                  <c:v>674</c:v>
                </c:pt>
                <c:pt idx="5">
                  <c:v>150</c:v>
                </c:pt>
                <c:pt idx="6">
                  <c:v>334</c:v>
                </c:pt>
                <c:pt idx="7">
                  <c:v>251</c:v>
                </c:pt>
                <c:pt idx="8">
                  <c:v>380</c:v>
                </c:pt>
                <c:pt idx="10">
                  <c:v>367</c:v>
                </c:pt>
                <c:pt idx="11">
                  <c:v>381</c:v>
                </c:pt>
                <c:pt idx="12">
                  <c:v>344</c:v>
                </c:pt>
                <c:pt idx="13">
                  <c:v>108</c:v>
                </c:pt>
                <c:pt idx="14">
                  <c:v>204</c:v>
                </c:pt>
                <c:pt idx="15">
                  <c:v>99</c:v>
                </c:pt>
                <c:pt idx="16">
                  <c:v>65</c:v>
                </c:pt>
                <c:pt idx="17">
                  <c:v>739</c:v>
                </c:pt>
                <c:pt idx="18">
                  <c:v>222</c:v>
                </c:pt>
                <c:pt idx="19">
                  <c:v>28</c:v>
                </c:pt>
                <c:pt idx="21">
                  <c:v>175</c:v>
                </c:pt>
                <c:pt idx="23">
                  <c:v>491</c:v>
                </c:pt>
                <c:pt idx="24">
                  <c:v>140</c:v>
                </c:pt>
                <c:pt idx="25">
                  <c:v>127</c:v>
                </c:pt>
                <c:pt idx="26">
                  <c:v>100</c:v>
                </c:pt>
                <c:pt idx="27">
                  <c:v>82</c:v>
                </c:pt>
                <c:pt idx="28">
                  <c:v>220</c:v>
                </c:pt>
                <c:pt idx="30">
                  <c:v>318</c:v>
                </c:pt>
                <c:pt idx="32">
                  <c:v>81</c:v>
                </c:pt>
                <c:pt idx="33">
                  <c:v>290</c:v>
                </c:pt>
                <c:pt idx="34">
                  <c:v>78</c:v>
                </c:pt>
                <c:pt idx="35">
                  <c:v>134</c:v>
                </c:pt>
                <c:pt idx="36">
                  <c:v>475</c:v>
                </c:pt>
                <c:pt idx="37">
                  <c:v>2272</c:v>
                </c:pt>
                <c:pt idx="38">
                  <c:v>27</c:v>
                </c:pt>
                <c:pt idx="39">
                  <c:v>773</c:v>
                </c:pt>
                <c:pt idx="40">
                  <c:v>156</c:v>
                </c:pt>
                <c:pt idx="41">
                  <c:v>400</c:v>
                </c:pt>
                <c:pt idx="42">
                  <c:v>28</c:v>
                </c:pt>
                <c:pt idx="43">
                  <c:v>231</c:v>
                </c:pt>
                <c:pt idx="44">
                  <c:v>77</c:v>
                </c:pt>
                <c:pt idx="45">
                  <c:v>101</c:v>
                </c:pt>
                <c:pt idx="46">
                  <c:v>262</c:v>
                </c:pt>
                <c:pt idx="47">
                  <c:v>493</c:v>
                </c:pt>
                <c:pt idx="48">
                  <c:v>363</c:v>
                </c:pt>
                <c:pt idx="49">
                  <c:v>94</c:v>
                </c:pt>
                <c:pt idx="50">
                  <c:v>158</c:v>
                </c:pt>
                <c:pt idx="51">
                  <c:v>220</c:v>
                </c:pt>
                <c:pt idx="52">
                  <c:v>707</c:v>
                </c:pt>
                <c:pt idx="53">
                  <c:v>122</c:v>
                </c:pt>
                <c:pt idx="54">
                  <c:v>152</c:v>
                </c:pt>
                <c:pt idx="55">
                  <c:v>253</c:v>
                </c:pt>
                <c:pt idx="56">
                  <c:v>235</c:v>
                </c:pt>
                <c:pt idx="57">
                  <c:v>321</c:v>
                </c:pt>
                <c:pt idx="58">
                  <c:v>63</c:v>
                </c:pt>
                <c:pt idx="59">
                  <c:v>150</c:v>
                </c:pt>
                <c:pt idx="60">
                  <c:v>197</c:v>
                </c:pt>
                <c:pt idx="61">
                  <c:v>181</c:v>
                </c:pt>
                <c:pt idx="62">
                  <c:v>932</c:v>
                </c:pt>
                <c:pt idx="63">
                  <c:v>556</c:v>
                </c:pt>
                <c:pt idx="64">
                  <c:v>1753</c:v>
                </c:pt>
                <c:pt idx="65">
                  <c:v>70</c:v>
                </c:pt>
                <c:pt idx="66">
                  <c:v>437</c:v>
                </c:pt>
                <c:pt idx="67">
                  <c:v>95</c:v>
                </c:pt>
                <c:pt idx="68">
                  <c:v>223</c:v>
                </c:pt>
                <c:pt idx="69">
                  <c:v>177</c:v>
                </c:pt>
                <c:pt idx="70">
                  <c:v>566</c:v>
                </c:pt>
                <c:pt idx="71">
                  <c:v>96</c:v>
                </c:pt>
                <c:pt idx="72">
                  <c:v>222</c:v>
                </c:pt>
                <c:pt idx="73">
                  <c:v>177</c:v>
                </c:pt>
                <c:pt idx="74">
                  <c:v>386</c:v>
                </c:pt>
                <c:pt idx="75">
                  <c:v>497</c:v>
                </c:pt>
                <c:pt idx="7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B-4942-AF01-9FB0855F721B}"/>
            </c:ext>
          </c:extLst>
        </c:ser>
        <c:ser>
          <c:idx val="3"/>
          <c:order val="3"/>
          <c:tx>
            <c:strRef>
              <c:f>'City, Countyr, Warehouse Code, '!$K$3:$K$4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'City, Countyr, Warehouse Code, '!$G$5:$G$82</c:f>
              <c:strCache>
                <c:ptCount val="77"/>
                <c:pt idx="0">
                  <c:v>Allentown</c:v>
                </c:pt>
                <c:pt idx="1">
                  <c:v>Århus</c:v>
                </c:pt>
                <c:pt idx="2">
                  <c:v>Auckland  </c:v>
                </c:pt>
                <c:pt idx="3">
                  <c:v>Barcelona</c:v>
                </c:pt>
                <c:pt idx="4">
                  <c:v>Bergamo</c:v>
                </c:pt>
                <c:pt idx="5">
                  <c:v>Bergen</c:v>
                </c:pt>
                <c:pt idx="6">
                  <c:v>Boston</c:v>
                </c:pt>
                <c:pt idx="7">
                  <c:v>Bräcke</c:v>
                </c:pt>
                <c:pt idx="8">
                  <c:v>Brickhaven</c:v>
                </c:pt>
                <c:pt idx="9">
                  <c:v>Bridgewater</c:v>
                </c:pt>
                <c:pt idx="10">
                  <c:v>Brisbane</c:v>
                </c:pt>
                <c:pt idx="11">
                  <c:v>Bruxelles</c:v>
                </c:pt>
                <c:pt idx="12">
                  <c:v>Burbank</c:v>
                </c:pt>
                <c:pt idx="13">
                  <c:v>Burlingame</c:v>
                </c:pt>
                <c:pt idx="14">
                  <c:v>Cambridge</c:v>
                </c:pt>
                <c:pt idx="15">
                  <c:v>Central Hong Kong</c:v>
                </c:pt>
                <c:pt idx="16">
                  <c:v>Charleroi</c:v>
                </c:pt>
                <c:pt idx="17">
                  <c:v>Chatswood</c:v>
                </c:pt>
                <c:pt idx="18">
                  <c:v>Cowes</c:v>
                </c:pt>
                <c:pt idx="19">
                  <c:v>Dublin</c:v>
                </c:pt>
                <c:pt idx="20">
                  <c:v>Espoo</c:v>
                </c:pt>
                <c:pt idx="21">
                  <c:v>Frankfurt</c:v>
                </c:pt>
                <c:pt idx="22">
                  <c:v>Genève</c:v>
                </c:pt>
                <c:pt idx="23">
                  <c:v>Glen Waverly</c:v>
                </c:pt>
                <c:pt idx="24">
                  <c:v>Glendale</c:v>
                </c:pt>
                <c:pt idx="25">
                  <c:v>Graz</c:v>
                </c:pt>
                <c:pt idx="26">
                  <c:v>Helsinki</c:v>
                </c:pt>
                <c:pt idx="27">
                  <c:v>Kita-ku</c:v>
                </c:pt>
                <c:pt idx="28">
                  <c:v>Kobenhavn</c:v>
                </c:pt>
                <c:pt idx="29">
                  <c:v>Köln</c:v>
                </c:pt>
                <c:pt idx="30">
                  <c:v>Las Vegas</c:v>
                </c:pt>
                <c:pt idx="31">
                  <c:v>Lille</c:v>
                </c:pt>
                <c:pt idx="32">
                  <c:v>Liverpool</c:v>
                </c:pt>
                <c:pt idx="33">
                  <c:v>London</c:v>
                </c:pt>
                <c:pt idx="34">
                  <c:v>Los Angeles</c:v>
                </c:pt>
                <c:pt idx="35">
                  <c:v>Luleå</c:v>
                </c:pt>
                <c:pt idx="36">
                  <c:v>Lyon</c:v>
                </c:pt>
                <c:pt idx="37">
                  <c:v>Madrid</c:v>
                </c:pt>
                <c:pt idx="38">
                  <c:v>Makati City</c:v>
                </c:pt>
                <c:pt idx="39">
                  <c:v>Manchester</c:v>
                </c:pt>
                <c:pt idx="40">
                  <c:v>Marseille</c:v>
                </c:pt>
                <c:pt idx="41">
                  <c:v>Melbourne</c:v>
                </c:pt>
                <c:pt idx="42">
                  <c:v>Milan</c:v>
                </c:pt>
                <c:pt idx="43">
                  <c:v>Minato-ku</c:v>
                </c:pt>
                <c:pt idx="44">
                  <c:v>Montréal</c:v>
                </c:pt>
                <c:pt idx="45">
                  <c:v>Munich</c:v>
                </c:pt>
                <c:pt idx="46">
                  <c:v>Nantes</c:v>
                </c:pt>
                <c:pt idx="47">
                  <c:v>Nashua</c:v>
                </c:pt>
                <c:pt idx="48">
                  <c:v>New Bedford</c:v>
                </c:pt>
                <c:pt idx="49">
                  <c:v>New Haven</c:v>
                </c:pt>
                <c:pt idx="50">
                  <c:v>Newark</c:v>
                </c:pt>
                <c:pt idx="51">
                  <c:v>North Sydney</c:v>
                </c:pt>
                <c:pt idx="52">
                  <c:v>NYC</c:v>
                </c:pt>
                <c:pt idx="53">
                  <c:v>Oslo</c:v>
                </c:pt>
                <c:pt idx="54">
                  <c:v>Oulu</c:v>
                </c:pt>
                <c:pt idx="55">
                  <c:v>Paris</c:v>
                </c:pt>
                <c:pt idx="56">
                  <c:v>Pasadena</c:v>
                </c:pt>
                <c:pt idx="57">
                  <c:v>Philadelphia</c:v>
                </c:pt>
                <c:pt idx="58">
                  <c:v>Reggio Emilia</c:v>
                </c:pt>
                <c:pt idx="59">
                  <c:v>Reims</c:v>
                </c:pt>
                <c:pt idx="60">
                  <c:v>Salzburg</c:v>
                </c:pt>
                <c:pt idx="61">
                  <c:v>San Diego</c:v>
                </c:pt>
                <c:pt idx="62">
                  <c:v>San Francisco</c:v>
                </c:pt>
                <c:pt idx="63">
                  <c:v>San Jose</c:v>
                </c:pt>
                <c:pt idx="64">
                  <c:v>San Rafael</c:v>
                </c:pt>
                <c:pt idx="65">
                  <c:v>Sevilla</c:v>
                </c:pt>
                <c:pt idx="66">
                  <c:v>Singapore</c:v>
                </c:pt>
                <c:pt idx="67">
                  <c:v>South Brisbane</c:v>
                </c:pt>
                <c:pt idx="68">
                  <c:v>Stavern</c:v>
                </c:pt>
                <c:pt idx="69">
                  <c:v>Strasbourg</c:v>
                </c:pt>
                <c:pt idx="70">
                  <c:v>Torino</c:v>
                </c:pt>
                <c:pt idx="71">
                  <c:v>Toulouse</c:v>
                </c:pt>
                <c:pt idx="72">
                  <c:v>Tsawassen</c:v>
                </c:pt>
                <c:pt idx="73">
                  <c:v>Vancouver</c:v>
                </c:pt>
                <c:pt idx="74">
                  <c:v>Versailles</c:v>
                </c:pt>
                <c:pt idx="75">
                  <c:v>Wellington</c:v>
                </c:pt>
                <c:pt idx="76">
                  <c:v>White Plains</c:v>
                </c:pt>
              </c:strCache>
            </c:strRef>
          </c:cat>
          <c:val>
            <c:numRef>
              <c:f>'City, Countyr, Warehouse Code, '!$K$5:$K$82</c:f>
              <c:numCache>
                <c:formatCode>General</c:formatCode>
                <c:ptCount val="77"/>
                <c:pt idx="0">
                  <c:v>377</c:v>
                </c:pt>
                <c:pt idx="1">
                  <c:v>192</c:v>
                </c:pt>
                <c:pt idx="2">
                  <c:v>603</c:v>
                </c:pt>
                <c:pt idx="3">
                  <c:v>324</c:v>
                </c:pt>
                <c:pt idx="4">
                  <c:v>112</c:v>
                </c:pt>
                <c:pt idx="6">
                  <c:v>812</c:v>
                </c:pt>
                <c:pt idx="7">
                  <c:v>549</c:v>
                </c:pt>
                <c:pt idx="8">
                  <c:v>132</c:v>
                </c:pt>
                <c:pt idx="9">
                  <c:v>75</c:v>
                </c:pt>
                <c:pt idx="10">
                  <c:v>83</c:v>
                </c:pt>
                <c:pt idx="11">
                  <c:v>385</c:v>
                </c:pt>
                <c:pt idx="12">
                  <c:v>46</c:v>
                </c:pt>
                <c:pt idx="13">
                  <c:v>257</c:v>
                </c:pt>
                <c:pt idx="14">
                  <c:v>343</c:v>
                </c:pt>
                <c:pt idx="16">
                  <c:v>55</c:v>
                </c:pt>
                <c:pt idx="17">
                  <c:v>186</c:v>
                </c:pt>
                <c:pt idx="18">
                  <c:v>341</c:v>
                </c:pt>
                <c:pt idx="19">
                  <c:v>87</c:v>
                </c:pt>
                <c:pt idx="20">
                  <c:v>225</c:v>
                </c:pt>
                <c:pt idx="21">
                  <c:v>170</c:v>
                </c:pt>
                <c:pt idx="23">
                  <c:v>32</c:v>
                </c:pt>
                <c:pt idx="24">
                  <c:v>58</c:v>
                </c:pt>
                <c:pt idx="25">
                  <c:v>203</c:v>
                </c:pt>
                <c:pt idx="26">
                  <c:v>76</c:v>
                </c:pt>
                <c:pt idx="28">
                  <c:v>451</c:v>
                </c:pt>
                <c:pt idx="33">
                  <c:v>572</c:v>
                </c:pt>
                <c:pt idx="34">
                  <c:v>61</c:v>
                </c:pt>
                <c:pt idx="35">
                  <c:v>283</c:v>
                </c:pt>
                <c:pt idx="36">
                  <c:v>610</c:v>
                </c:pt>
                <c:pt idx="37">
                  <c:v>2959</c:v>
                </c:pt>
                <c:pt idx="39">
                  <c:v>377</c:v>
                </c:pt>
                <c:pt idx="41">
                  <c:v>166</c:v>
                </c:pt>
                <c:pt idx="42">
                  <c:v>22</c:v>
                </c:pt>
                <c:pt idx="43">
                  <c:v>359</c:v>
                </c:pt>
                <c:pt idx="44">
                  <c:v>384</c:v>
                </c:pt>
                <c:pt idx="45">
                  <c:v>55</c:v>
                </c:pt>
                <c:pt idx="46">
                  <c:v>431</c:v>
                </c:pt>
                <c:pt idx="47">
                  <c:v>84</c:v>
                </c:pt>
                <c:pt idx="48">
                  <c:v>408</c:v>
                </c:pt>
                <c:pt idx="49">
                  <c:v>300</c:v>
                </c:pt>
                <c:pt idx="50">
                  <c:v>65</c:v>
                </c:pt>
                <c:pt idx="51">
                  <c:v>286</c:v>
                </c:pt>
                <c:pt idx="52">
                  <c:v>1306</c:v>
                </c:pt>
                <c:pt idx="54">
                  <c:v>487</c:v>
                </c:pt>
                <c:pt idx="55">
                  <c:v>410</c:v>
                </c:pt>
                <c:pt idx="57">
                  <c:v>197</c:v>
                </c:pt>
                <c:pt idx="58">
                  <c:v>83</c:v>
                </c:pt>
                <c:pt idx="59">
                  <c:v>193</c:v>
                </c:pt>
                <c:pt idx="60">
                  <c:v>113</c:v>
                </c:pt>
                <c:pt idx="61">
                  <c:v>247</c:v>
                </c:pt>
                <c:pt idx="62">
                  <c:v>275</c:v>
                </c:pt>
                <c:pt idx="63">
                  <c:v>76</c:v>
                </c:pt>
                <c:pt idx="64">
                  <c:v>1872</c:v>
                </c:pt>
                <c:pt idx="65">
                  <c:v>323</c:v>
                </c:pt>
                <c:pt idx="66">
                  <c:v>1236</c:v>
                </c:pt>
                <c:pt idx="67">
                  <c:v>124</c:v>
                </c:pt>
                <c:pt idx="68">
                  <c:v>380</c:v>
                </c:pt>
                <c:pt idx="70">
                  <c:v>128</c:v>
                </c:pt>
                <c:pt idx="71">
                  <c:v>247</c:v>
                </c:pt>
                <c:pt idx="72">
                  <c:v>268</c:v>
                </c:pt>
                <c:pt idx="73">
                  <c:v>351</c:v>
                </c:pt>
                <c:pt idx="74">
                  <c:v>164</c:v>
                </c:pt>
                <c:pt idx="75">
                  <c:v>77</c:v>
                </c:pt>
                <c:pt idx="76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B-4942-AF01-9FB0855F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70864"/>
        <c:axId val="410567984"/>
      </c:barChart>
      <c:catAx>
        <c:axId val="41057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67984"/>
        <c:crosses val="autoZero"/>
        <c:auto val="1"/>
        <c:lblAlgn val="ctr"/>
        <c:lblOffset val="100"/>
        <c:noMultiLvlLbl val="0"/>
      </c:catAx>
      <c:valAx>
        <c:axId val="4105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Classics.xlsx]quarterly and yearly sales of W!PivotTable27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and yearly sales of W'!$I$3:$I$4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W'!$H$5:$H$18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'quarterly and yearly sales of W'!$I$5:$I$18</c:f>
              <c:numCache>
                <c:formatCode>General</c:formatCode>
                <c:ptCount val="10"/>
                <c:pt idx="0">
                  <c:v>399</c:v>
                </c:pt>
                <c:pt idx="1">
                  <c:v>486</c:v>
                </c:pt>
                <c:pt idx="2">
                  <c:v>895</c:v>
                </c:pt>
                <c:pt idx="3">
                  <c:v>2251</c:v>
                </c:pt>
                <c:pt idx="4">
                  <c:v>953</c:v>
                </c:pt>
                <c:pt idx="5">
                  <c:v>1390</c:v>
                </c:pt>
                <c:pt idx="6">
                  <c:v>1319</c:v>
                </c:pt>
                <c:pt idx="7">
                  <c:v>2314</c:v>
                </c:pt>
                <c:pt idx="8">
                  <c:v>1319</c:v>
                </c:pt>
                <c:pt idx="9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6-49B9-923C-9E3E7A965CC3}"/>
            </c:ext>
          </c:extLst>
        </c:ser>
        <c:ser>
          <c:idx val="1"/>
          <c:order val="1"/>
          <c:tx>
            <c:strRef>
              <c:f>'quarterly and yearly sales of W'!$J$3:$J$4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W'!$H$5:$H$18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'quarterly and yearly sales of W'!$J$5:$J$18</c:f>
              <c:numCache>
                <c:formatCode>General</c:formatCode>
                <c:ptCount val="10"/>
                <c:pt idx="0">
                  <c:v>460</c:v>
                </c:pt>
                <c:pt idx="1">
                  <c:v>817</c:v>
                </c:pt>
                <c:pt idx="2">
                  <c:v>371</c:v>
                </c:pt>
                <c:pt idx="3">
                  <c:v>2185</c:v>
                </c:pt>
                <c:pt idx="4">
                  <c:v>971</c:v>
                </c:pt>
                <c:pt idx="5">
                  <c:v>1113</c:v>
                </c:pt>
                <c:pt idx="6">
                  <c:v>1178</c:v>
                </c:pt>
                <c:pt idx="7">
                  <c:v>2558</c:v>
                </c:pt>
                <c:pt idx="8">
                  <c:v>1328</c:v>
                </c:pt>
                <c:pt idx="9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4D6-49B9-923C-9E3E7A96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75088"/>
        <c:axId val="113374128"/>
      </c:barChart>
      <c:catAx>
        <c:axId val="1133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4128"/>
        <c:crosses val="autoZero"/>
        <c:auto val="1"/>
        <c:lblAlgn val="ctr"/>
        <c:lblOffset val="100"/>
        <c:noMultiLvlLbl val="0"/>
      </c:catAx>
      <c:valAx>
        <c:axId val="1133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Classics.xlsx]quarterly and yearly sales of W!PivotTable28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and yearly sales of W'!$I$31:$I$32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W'!$H$33:$H$46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'quarterly and yearly sales of W'!$I$33:$I$46</c:f>
              <c:numCache>
                <c:formatCode>General</c:formatCode>
                <c:ptCount val="10"/>
                <c:pt idx="0">
                  <c:v>1383</c:v>
                </c:pt>
                <c:pt idx="1">
                  <c:v>1737</c:v>
                </c:pt>
                <c:pt idx="2">
                  <c:v>2439</c:v>
                </c:pt>
                <c:pt idx="3">
                  <c:v>7203</c:v>
                </c:pt>
                <c:pt idx="4">
                  <c:v>2916</c:v>
                </c:pt>
                <c:pt idx="5">
                  <c:v>2593</c:v>
                </c:pt>
                <c:pt idx="6">
                  <c:v>3947</c:v>
                </c:pt>
                <c:pt idx="7">
                  <c:v>6629</c:v>
                </c:pt>
                <c:pt idx="8">
                  <c:v>3643</c:v>
                </c:pt>
                <c:pt idx="9">
                  <c:v>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F09-8FD2-8BAC2670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772384"/>
        <c:axId val="1909774304"/>
      </c:barChart>
      <c:catAx>
        <c:axId val="19097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74304"/>
        <c:crosses val="autoZero"/>
        <c:auto val="1"/>
        <c:lblAlgn val="ctr"/>
        <c:lblOffset val="100"/>
        <c:noMultiLvlLbl val="0"/>
      </c:catAx>
      <c:valAx>
        <c:axId val="19097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Classics.xlsx]quarterly and yearly sales of W!PivotTable29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and yearly sales of W'!$I$49:$I$50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W'!$H$51:$H$64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2003</c:v>
                  </c:pt>
                  <c:pt idx="4">
                    <c:v>2004</c:v>
                  </c:pt>
                  <c:pt idx="8">
                    <c:v>2005</c:v>
                  </c:pt>
                </c:lvl>
              </c:multiLvlStrCache>
            </c:multiLvlStrRef>
          </c:cat>
          <c:val>
            <c:numRef>
              <c:f>'quarterly and yearly sales of W'!$I$51:$I$64</c:f>
              <c:numCache>
                <c:formatCode>General</c:formatCode>
                <c:ptCount val="10"/>
                <c:pt idx="0">
                  <c:v>1436</c:v>
                </c:pt>
                <c:pt idx="1">
                  <c:v>1141</c:v>
                </c:pt>
                <c:pt idx="2">
                  <c:v>1370</c:v>
                </c:pt>
                <c:pt idx="3">
                  <c:v>3966</c:v>
                </c:pt>
                <c:pt idx="4">
                  <c:v>1854</c:v>
                </c:pt>
                <c:pt idx="5">
                  <c:v>1810</c:v>
                </c:pt>
                <c:pt idx="6">
                  <c:v>2525</c:v>
                </c:pt>
                <c:pt idx="7">
                  <c:v>4675</c:v>
                </c:pt>
                <c:pt idx="8">
                  <c:v>2363</c:v>
                </c:pt>
                <c:pt idx="9">
                  <c:v>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C87-A06A-8F2980D6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84880"/>
        <c:axId val="1919307520"/>
      </c:barChart>
      <c:catAx>
        <c:axId val="1840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07520"/>
        <c:crosses val="autoZero"/>
        <c:auto val="1"/>
        <c:lblAlgn val="ctr"/>
        <c:lblOffset val="100"/>
        <c:noMultiLvlLbl val="0"/>
      </c:catAx>
      <c:valAx>
        <c:axId val="19193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 Classics.xlsx]quarterly and yearly sales of W!PivotTable31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and yearly sales of W'!$I$70:$I$71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W'!$H$72:$H$86</c:f>
              <c:multiLvlStrCache>
                <c:ptCount val="10"/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2003</c:v>
                  </c:pt>
                  <c:pt idx="7">
                    <c:v>2004</c:v>
                  </c:pt>
                  <c:pt idx="8">
                    <c:v>2003</c:v>
                  </c:pt>
                  <c:pt idx="9">
                    <c:v>2004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'quarterly and yearly sales of W'!$I$72:$I$86</c:f>
              <c:numCache>
                <c:formatCode>General</c:formatCode>
                <c:ptCount val="10"/>
                <c:pt idx="0">
                  <c:v>301</c:v>
                </c:pt>
                <c:pt idx="1">
                  <c:v>972</c:v>
                </c:pt>
                <c:pt idx="2">
                  <c:v>967</c:v>
                </c:pt>
                <c:pt idx="3">
                  <c:v>642</c:v>
                </c:pt>
                <c:pt idx="4">
                  <c:v>632</c:v>
                </c:pt>
                <c:pt idx="5">
                  <c:v>412</c:v>
                </c:pt>
                <c:pt idx="6">
                  <c:v>552</c:v>
                </c:pt>
                <c:pt idx="7">
                  <c:v>864</c:v>
                </c:pt>
                <c:pt idx="8">
                  <c:v>1349</c:v>
                </c:pt>
                <c:pt idx="9">
                  <c:v>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3-4EB5-8C66-28EE659E3A1F}"/>
            </c:ext>
          </c:extLst>
        </c:ser>
        <c:ser>
          <c:idx val="1"/>
          <c:order val="1"/>
          <c:tx>
            <c:strRef>
              <c:f>'quarterly and yearly sales of W'!$J$70:$J$71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W'!$H$72:$H$86</c:f>
              <c:multiLvlStrCache>
                <c:ptCount val="10"/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2003</c:v>
                  </c:pt>
                  <c:pt idx="7">
                    <c:v>2004</c:v>
                  </c:pt>
                  <c:pt idx="8">
                    <c:v>2003</c:v>
                  </c:pt>
                  <c:pt idx="9">
                    <c:v>2004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'quarterly and yearly sales of W'!$J$72:$J$86</c:f>
              <c:numCache>
                <c:formatCode>General</c:formatCode>
                <c:ptCount val="10"/>
                <c:pt idx="0">
                  <c:v>119</c:v>
                </c:pt>
                <c:pt idx="1">
                  <c:v>288</c:v>
                </c:pt>
                <c:pt idx="2">
                  <c:v>286</c:v>
                </c:pt>
                <c:pt idx="3">
                  <c:v>185</c:v>
                </c:pt>
                <c:pt idx="4">
                  <c:v>208</c:v>
                </c:pt>
                <c:pt idx="5">
                  <c:v>123</c:v>
                </c:pt>
                <c:pt idx="6">
                  <c:v>199</c:v>
                </c:pt>
                <c:pt idx="7">
                  <c:v>332</c:v>
                </c:pt>
                <c:pt idx="8">
                  <c:v>497</c:v>
                </c:pt>
                <c:pt idx="9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3-4EB5-8C66-28EE659E3A1F}"/>
            </c:ext>
          </c:extLst>
        </c:ser>
        <c:ser>
          <c:idx val="2"/>
          <c:order val="2"/>
          <c:tx>
            <c:strRef>
              <c:f>'quarterly and yearly sales of W'!$K$70:$K$71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'quarterly and yearly sales of W'!$H$72:$H$86</c:f>
              <c:multiLvlStrCache>
                <c:ptCount val="10"/>
                <c:lvl>
                  <c:pt idx="0">
                    <c:v>2003</c:v>
                  </c:pt>
                  <c:pt idx="1">
                    <c:v>2004</c:v>
                  </c:pt>
                  <c:pt idx="2">
                    <c:v>2005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2003</c:v>
                  </c:pt>
                  <c:pt idx="7">
                    <c:v>2004</c:v>
                  </c:pt>
                  <c:pt idx="8">
                    <c:v>2003</c:v>
                  </c:pt>
                  <c:pt idx="9">
                    <c:v>2004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8">
                    <c:v>4</c:v>
                  </c:pt>
                </c:lvl>
              </c:multiLvlStrCache>
            </c:multiLvlStrRef>
          </c:cat>
          <c:val>
            <c:numRef>
              <c:f>'quarterly and yearly sales of W'!$K$72:$K$86</c:f>
              <c:numCache>
                <c:formatCode>General</c:formatCode>
                <c:ptCount val="10"/>
                <c:pt idx="0">
                  <c:v>463</c:v>
                </c:pt>
                <c:pt idx="1">
                  <c:v>740</c:v>
                </c:pt>
                <c:pt idx="2">
                  <c:v>1089</c:v>
                </c:pt>
                <c:pt idx="3">
                  <c:v>687</c:v>
                </c:pt>
                <c:pt idx="4">
                  <c:v>767</c:v>
                </c:pt>
                <c:pt idx="5">
                  <c:v>832</c:v>
                </c:pt>
                <c:pt idx="6">
                  <c:v>803</c:v>
                </c:pt>
                <c:pt idx="7">
                  <c:v>1146</c:v>
                </c:pt>
                <c:pt idx="8">
                  <c:v>2103</c:v>
                </c:pt>
                <c:pt idx="9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3-4EB5-8C66-28EE659E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02624"/>
        <c:axId val="1919491584"/>
      </c:barChart>
      <c:catAx>
        <c:axId val="19195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91584"/>
        <c:crosses val="autoZero"/>
        <c:auto val="1"/>
        <c:lblAlgn val="ctr"/>
        <c:lblOffset val="100"/>
        <c:noMultiLvlLbl val="0"/>
      </c:catAx>
      <c:valAx>
        <c:axId val="1919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Outliers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75202FEF-60ED-4121-AF1D-95F2C760CD6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CAC33381-F14C-4063-B786-7788084B5511}">
          <cx:tx>
            <cx:txData>
              <cx:f>_xlchart.v1.3</cx:f>
              <cx:v>totalQuantityOrdered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14287</xdr:rowOff>
    </xdr:from>
    <xdr:to>
      <xdr:col>18</xdr:col>
      <xdr:colOff>560294</xdr:colOff>
      <xdr:row>39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619D9-DB0B-C552-D167-9E881C27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502227</xdr:colOff>
      <xdr:row>47</xdr:row>
      <xdr:rowOff>48490</xdr:rowOff>
    </xdr:from>
    <xdr:to>
      <xdr:col>14</xdr:col>
      <xdr:colOff>1455965</xdr:colOff>
      <xdr:row>82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9583C-A87F-0B96-ED6E-D49C963E6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536863</xdr:colOff>
      <xdr:row>84</xdr:row>
      <xdr:rowOff>152399</xdr:rowOff>
    </xdr:from>
    <xdr:to>
      <xdr:col>10</xdr:col>
      <xdr:colOff>1454727</xdr:colOff>
      <xdr:row>111</xdr:row>
      <xdr:rowOff>138545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DC32DD5-BFCF-B9B6-EF6E-B72C4E3E0A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2454" y="16154399"/>
              <a:ext cx="3879273" cy="5129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935182</xdr:colOff>
      <xdr:row>131</xdr:row>
      <xdr:rowOff>17317</xdr:rowOff>
    </xdr:from>
    <xdr:to>
      <xdr:col>9</xdr:col>
      <xdr:colOff>666751</xdr:colOff>
      <xdr:row>168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97EBBB8-B274-1D45-8B2E-C5CEC4CBD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8307" y="24972817"/>
              <a:ext cx="2579544" cy="71073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229721</xdr:colOff>
      <xdr:row>112</xdr:row>
      <xdr:rowOff>101972</xdr:rowOff>
    </xdr:from>
    <xdr:to>
      <xdr:col>13</xdr:col>
      <xdr:colOff>649943</xdr:colOff>
      <xdr:row>137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05612-8996-8465-92E7-8423FA10B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119061</xdr:rowOff>
    </xdr:from>
    <xdr:to>
      <xdr:col>23</xdr:col>
      <xdr:colOff>571500</xdr:colOff>
      <xdr:row>55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95A81-9705-0519-F27C-4F94226C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</xdr:colOff>
      <xdr:row>3</xdr:row>
      <xdr:rowOff>169209</xdr:rowOff>
    </xdr:from>
    <xdr:to>
      <xdr:col>14</xdr:col>
      <xdr:colOff>364190</xdr:colOff>
      <xdr:row>18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3B2D3-CA53-F021-B148-E2B0F272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554692</xdr:colOff>
      <xdr:row>30</xdr:row>
      <xdr:rowOff>57149</xdr:rowOff>
    </xdr:from>
    <xdr:to>
      <xdr:col>10</xdr:col>
      <xdr:colOff>1092574</xdr:colOff>
      <xdr:row>44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82D8D-1428-7950-92EE-F52F6AC2D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577102</xdr:colOff>
      <xdr:row>49</xdr:row>
      <xdr:rowOff>12326</xdr:rowOff>
    </xdr:from>
    <xdr:to>
      <xdr:col>10</xdr:col>
      <xdr:colOff>834837</xdr:colOff>
      <xdr:row>63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C934E-8A64-CB25-CEF0-73D1DB93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442633</xdr:colOff>
      <xdr:row>72</xdr:row>
      <xdr:rowOff>1120</xdr:rowOff>
    </xdr:from>
    <xdr:to>
      <xdr:col>11</xdr:col>
      <xdr:colOff>302559</xdr:colOff>
      <xdr:row>89</xdr:row>
      <xdr:rowOff>168088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CFA40-8E22-4579-A62F-38E39D0B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4.853332638886" createdVersion="8" refreshedVersion="8" minRefreshableVersion="3" recordCount="20" xr:uid="{EC0F1EE9-6614-48C7-876C-CB38D3F72925}">
  <cacheSource type="worksheet">
    <worksheetSource name="quarterly_and_yearly_sales_of_Warehouse_A"/>
  </cacheSource>
  <cacheFields count="6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2">
        <s v="Motorcycles"/>
        <s v="Planes"/>
      </sharedItems>
    </cacheField>
    <cacheField name="warehouseCode" numFmtId="0">
      <sharedItems/>
    </cacheField>
    <cacheField name="numberOfOrders" numFmtId="0">
      <sharedItems containsSemiMixedTypes="0" containsString="0" containsNumber="1" containsInteger="1" minValue="12" maxValue="72"/>
    </cacheField>
    <cacheField name="totalQuantityOrdered" numFmtId="0">
      <sharedItems containsSemiMixedTypes="0" containsString="0" containsNumber="1" containsInteger="1" minValue="371" maxValue="2558" count="19">
        <n v="399"/>
        <n v="460"/>
        <n v="486"/>
        <n v="817"/>
        <n v="895"/>
        <n v="371"/>
        <n v="2251"/>
        <n v="2185"/>
        <n v="953"/>
        <n v="971"/>
        <n v="1390"/>
        <n v="1113"/>
        <n v="1319"/>
        <n v="1178"/>
        <n v="2314"/>
        <n v="2558"/>
        <n v="1328"/>
        <n v="1452"/>
        <n v="8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4.855425462963" createdVersion="8" refreshedVersion="8" minRefreshableVersion="3" recordCount="10" xr:uid="{08492E49-DE11-4B54-AEE7-68C40DADAFED}">
  <cacheSource type="worksheet">
    <worksheetSource name="quarterly_and_yearly_sales_of_Warehouse_b"/>
  </cacheSource>
  <cacheFields count="6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1">
        <s v="Classic Cars"/>
      </sharedItems>
    </cacheField>
    <cacheField name="warehouseCode" numFmtId="0">
      <sharedItems count="1">
        <s v="b"/>
      </sharedItems>
    </cacheField>
    <cacheField name="numberOfOrders" numFmtId="0">
      <sharedItems containsSemiMixedTypes="0" containsString="0" containsNumber="1" containsInteger="1" minValue="39" maxValue="210"/>
    </cacheField>
    <cacheField name="totalQuantityOrdered" numFmtId="0">
      <sharedItems containsSemiMixedTypes="0" containsString="0" containsNumber="1" containsInteger="1" minValue="1383" maxValue="7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4.856877777776" createdVersion="8" refreshedVersion="8" minRefreshableVersion="3" recordCount="10" xr:uid="{802232CC-7E15-4822-A251-A5F062A6335B}">
  <cacheSource type="worksheet">
    <worksheetSource name="quarterly_and_yearly_sales_of_Warehouse_c"/>
  </cacheSource>
  <cacheFields count="6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1">
        <s v="Vintage Cars"/>
      </sharedItems>
    </cacheField>
    <cacheField name="warehouseCode" numFmtId="0">
      <sharedItems/>
    </cacheField>
    <cacheField name="numberOfOrders" numFmtId="0">
      <sharedItems containsSemiMixedTypes="0" containsString="0" containsNumber="1" containsInteger="1" minValue="32" maxValue="134"/>
    </cacheField>
    <cacheField name="totalQuantityOrdered" numFmtId="0">
      <sharedItems containsSemiMixedTypes="0" containsString="0" containsNumber="1" containsInteger="1" minValue="1141" maxValue="4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4.858278356478" createdVersion="8" refreshedVersion="8" minRefreshableVersion="3" recordCount="30" xr:uid="{EF2B5B96-1EAF-4059-B7B1-395B8BE40136}">
  <cacheSource type="worksheet">
    <worksheetSource name="quarterly_and_yearly_sales_of_Warehouse_d"/>
  </cacheSource>
  <cacheFields count="6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3">
        <s v="Trucks and Buses"/>
        <s v="Ships"/>
        <s v="Trains"/>
      </sharedItems>
    </cacheField>
    <cacheField name="warehouseCode" numFmtId="0">
      <sharedItems count="1">
        <s v="d"/>
      </sharedItems>
    </cacheField>
    <cacheField name="numberOfOrders" numFmtId="0">
      <sharedItems containsSemiMixedTypes="0" containsString="0" containsNumber="1" containsInteger="1" minValue="3" maxValue="66"/>
    </cacheField>
    <cacheField name="totalQuantityOrdered" numFmtId="0">
      <sharedItems containsSemiMixedTypes="0" containsString="0" containsNumber="1" containsInteger="1" minValue="119" maxValue="2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4.954093749999" createdVersion="8" refreshedVersion="8" minRefreshableVersion="3" recordCount="269" xr:uid="{77FA0FAE-F22B-4191-9D6F-8AE79115C47A}">
  <cacheSource type="worksheet">
    <worksheetSource name="City__Countyr__Warehouse_Code__TotalQUantityOrdered__Sales"/>
  </cacheSource>
  <cacheFields count="5">
    <cacheField name="city" numFmtId="0">
      <sharedItems count="77">
        <s v="Madrid"/>
        <s v="San Rafael"/>
        <s v="NYC"/>
        <s v="Auckland  "/>
        <s v="Singapore"/>
        <s v="Paris"/>
        <s v="Genève"/>
        <s v="Nantes"/>
        <s v="Melbourne"/>
        <s v="Reggio Emilia"/>
        <s v="Köln"/>
        <s v="Salzburg"/>
        <s v="North Sydney"/>
        <s v="New Bedford"/>
        <s v="Espoo"/>
        <s v="Brickhaven"/>
        <s v="San Francisco"/>
        <s v="Århus"/>
        <s v="Philadelphia"/>
        <s v="Nashua"/>
        <s v="Kobenhavn"/>
        <s v="Newark"/>
        <s v="Boston"/>
        <s v="Bergamo"/>
        <s v="Burlingame"/>
        <s v="Manchester"/>
        <s v="Strasbourg"/>
        <s v="Liverpool"/>
        <s v="Las Vegas"/>
        <s v="Chatswood"/>
        <s v="Bergen"/>
        <s v="Pasadena"/>
        <s v="Reims"/>
        <s v="Lille"/>
        <s v="Makati City"/>
        <s v="Marseille"/>
        <s v="Lyon"/>
        <s v="Frankfurt"/>
        <s v="Bridgewater"/>
        <s v="San Jose"/>
        <s v="London"/>
        <s v="Cambridge"/>
        <s v="Helsinki"/>
        <s v="Bräcke"/>
        <s v="Torino"/>
        <s v="Kita-ku"/>
        <s v="Wellington"/>
        <s v="Central Hong Kong"/>
        <s v="Glen Waverly"/>
        <s v="Oulu"/>
        <s v="Glendale"/>
        <s v="White Plains"/>
        <s v="Stavern"/>
        <s v="Oslo"/>
        <s v="New Haven"/>
        <s v="Allentown"/>
        <s v="Bruxelles"/>
        <s v="Montréal"/>
        <s v="Minato-ku"/>
        <s v="Vancouver"/>
        <s v="San Diego"/>
        <s v="Brisbane"/>
        <s v="Versailles"/>
        <s v="Luleå"/>
        <s v="Cowes"/>
        <s v="Sevilla"/>
        <s v="Tsawassen"/>
        <s v="Dublin"/>
        <s v="Barcelona"/>
        <s v="Los Angeles"/>
        <s v="Burbank"/>
        <s v="Graz"/>
        <s v="South Brisbane"/>
        <s v="Munich"/>
        <s v="Toulouse"/>
        <s v="Milan"/>
        <s v="Charleroi"/>
      </sharedItems>
    </cacheField>
    <cacheField name="country" numFmtId="0">
      <sharedItems count="22">
        <s v="Spain"/>
        <s v="USA"/>
        <s v="New Zealand"/>
        <s v="Singapore"/>
        <s v="France"/>
        <s v="Switzerland"/>
        <s v="Australia"/>
        <s v="Italy"/>
        <s v="Germany"/>
        <s v="Austria"/>
        <s v="Finland"/>
        <s v="Denmark"/>
        <s v="UK"/>
        <s v="Norway  "/>
        <s v="Philippines"/>
        <s v="Sweden"/>
        <s v="Japan"/>
        <s v="Hong Kong"/>
        <s v="Norway"/>
        <s v="Belgium"/>
        <s v="Canada"/>
        <s v="Ireland"/>
      </sharedItems>
    </cacheField>
    <cacheField name="warehouseCode" numFmtId="0">
      <sharedItems count="4">
        <s v="b"/>
        <s v="d"/>
        <s v="c"/>
        <s v="a"/>
      </sharedItems>
    </cacheField>
    <cacheField name="totalQuantityOrdered" numFmtId="0">
      <sharedItems containsSemiMixedTypes="0" containsString="0" containsNumber="1" containsInteger="1" minValue="20" maxValue="4139"/>
    </cacheField>
    <cacheField name="totalSales" numFmtId="0">
      <sharedItems containsSemiMixedTypes="0" containsString="0" containsNumber="1" minValue="1579.48" maxValue="42521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5.03310173611" createdVersion="8" refreshedVersion="8" minRefreshableVersion="3" recordCount="7" xr:uid="{36846105-8C33-4908-A32C-EA82A40AAEA3}">
  <cacheSource type="worksheet">
    <worksheetSource name="All_units__4"/>
  </cacheSource>
  <cacheFields count="5">
    <cacheField name="warehouseCode" numFmtId="0">
      <sharedItems count="4">
        <s v="a"/>
        <s v="b"/>
        <s v="c"/>
        <s v="d"/>
      </sharedItems>
    </cacheField>
    <cacheField name="productLine" numFmtId="0">
      <sharedItems count="7">
        <s v="Planes"/>
        <s v="Motorcycles"/>
        <s v="Classic Cars"/>
        <s v="Vintage Cars"/>
        <s v="Trains"/>
        <s v="Ships"/>
        <s v="Trucks and Buses"/>
      </sharedItems>
    </cacheField>
    <cacheField name="totalQuantityOrdered" numFmtId="0">
      <sharedItems containsSemiMixedTypes="0" containsString="0" containsNumber="1" containsInteger="1" minValue="2818" maxValue="35582"/>
    </cacheField>
    <cacheField name="quantityInStock" numFmtId="0">
      <sharedItems containsSemiMixedTypes="0" containsString="0" containsNumber="1" containsInteger="1" minValue="16696" maxValue="219183"/>
    </cacheField>
    <cacheField name="remainingStock" numFmtId="0">
      <sharedItems containsSemiMixedTypes="0" containsString="0" containsNumber="1" containsInteger="1" minValue="13878" maxValue="18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5.041894675924" createdVersion="8" refreshedVersion="8" minRefreshableVersion="3" recordCount="14" xr:uid="{0E8493DF-8424-4C55-930F-32D4DC2A415F}">
  <cacheSource type="worksheet">
    <worksheetSource name="Very_Low_Inventories"/>
  </cacheSource>
  <cacheFields count="7">
    <cacheField name="warehouseCode" numFmtId="0">
      <sharedItems count="4">
        <s v="a"/>
        <s v="b"/>
        <s v="c"/>
        <s v="d"/>
      </sharedItems>
    </cacheField>
    <cacheField name="productCode" numFmtId="0">
      <sharedItems count="14">
        <s v="S24_2000"/>
        <s v="S32_1374"/>
        <s v="S700_3167"/>
        <s v="S50_4713"/>
        <s v="S18_2581"/>
        <s v="S12_1099"/>
        <s v="S12_3891"/>
        <s v="S32_4289"/>
        <s v="S18_2795"/>
        <s v="S18_2248"/>
        <s v="S72_3212"/>
        <s v="S32_3522"/>
        <s v="S700_1938"/>
        <s v="S50_1392"/>
      </sharedItems>
    </cacheField>
    <cacheField name="productName" numFmtId="0">
      <sharedItems count="14">
        <s v="1960 BSA Gold Star DBD34"/>
        <s v="1997 BMW F650 ST"/>
        <s v="F/A 18 Hornet 1/72"/>
        <s v="2002 Yamaha YZR M1"/>
        <s v="P-51-D Mustang"/>
        <s v="1968 Ford Mustang"/>
        <s v="1969 Ford Falcon"/>
        <s v="1928 Ford Phaeton Deluxe"/>
        <s v="1928 Mercedes-Benz SSK"/>
        <s v="1911 Ford Town Car"/>
        <s v="Pont Yacht"/>
        <s v="1996 Peterbilt 379 Stake Bed with Outrigger"/>
        <s v="The Mayflower"/>
        <s v="Diamond T620 Semi-Skirted Tanker"/>
      </sharedItems>
    </cacheField>
    <cacheField name="productLine" numFmtId="0">
      <sharedItems count="6">
        <s v="Motorcycles"/>
        <s v="Planes"/>
        <s v="Classic Cars"/>
        <s v="Vintage Cars"/>
        <s v="Ships"/>
        <s v="Trucks and Buses"/>
      </sharedItems>
    </cacheField>
    <cacheField name="totalQuantityOrdered" numFmtId="0">
      <sharedItems containsSemiMixedTypes="0" containsString="0" containsNumber="1" containsInteger="1" minValue="832" maxValue="1047"/>
    </cacheField>
    <cacheField name="quantityInStock" numFmtId="0">
      <sharedItems containsSemiMixedTypes="0" containsString="0" containsNumber="1" containsInteger="1" minValue="15" maxValue="1049"/>
    </cacheField>
    <cacheField name="remainingStock" numFmtId="0">
      <sharedItems containsSemiMixedTypes="0" containsString="0" containsNumber="1" containsInteger="1" minValue="-1000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z Alfonso" refreshedDate="45445.050267129627" createdVersion="8" refreshedVersion="8" minRefreshableVersion="3" recordCount="69" xr:uid="{144101E1-B062-4B4F-B404-AF22A8987E4A}">
  <cacheSource type="worksheet">
    <worksheetSource name="Very_High_Inventories23"/>
  </cacheSource>
  <cacheFields count="7">
    <cacheField name="warehouseCode" numFmtId="0">
      <sharedItems count="4">
        <s v="a"/>
        <s v="b"/>
        <s v="c"/>
        <s v="d"/>
      </sharedItems>
    </cacheField>
    <cacheField name="productCode" numFmtId="0">
      <sharedItems/>
    </cacheField>
    <cacheField name="productName" numFmtId="0">
      <sharedItems count="69">
        <s v="2002 Suzuki XREO"/>
        <s v="America West Airlines B757-200"/>
        <s v="1982 Ducati 996 R"/>
        <s v="American Airlines: MD-11S"/>
        <s v="1969 Harley Davidson Ultimate Chopper"/>
        <s v="1957 Vespa GS150"/>
        <s v="ATA: B757-300"/>
        <s v="1997 BMW R 1100 S"/>
        <s v="1982 Ducati 900 Monster"/>
        <s v="Corsair F4U ( Bird Cage)"/>
        <s v="1996 Moto Guzzi 1100i"/>
        <s v="1900s Vintage Bi-Plane"/>
        <s v="American Airlines: B767-300"/>
        <s v="2003 Harley-Davidson Eagle Drag Bike"/>
        <s v="1980s Black Hawk Helicopter"/>
        <s v="Boeing X-32A JSF"/>
        <s v="1936 Harley Davidson El Knucklehead"/>
        <s v="1995 Honda Civic"/>
        <s v="2002 Chevy Corvette"/>
        <s v="1976 Ford Gran Torino"/>
        <s v="1968 Dodge Charger"/>
        <s v="1965 Aston Martin DB5"/>
        <s v="1948 Porsche Type 356 Roadster"/>
        <s v="1948 Porsche 356-A Roadster"/>
        <s v="1985 Toyota Supra"/>
        <s v="1999 Indy 500 Monte Carlo SS"/>
        <s v="1966 Shelby Cobra 427 S/C"/>
        <s v="1971 Alpine Renault 1600s"/>
        <s v="1961 Chevrolet Impala"/>
        <s v="1982 Lamborghini Diablo"/>
        <s v="1992 Ferrari 360 Spider red"/>
        <s v="1952 Alpine Renault 1300"/>
        <s v="1969 Dodge Charger"/>
        <s v="1969 Corvair Monza"/>
        <s v="1982 Camaro Z28"/>
        <s v="1962 LanciaA Delta 16V"/>
        <s v="1992 Porsche Cayenne Turbo Silver"/>
        <s v="1956 Porsche 356A Coupe"/>
        <s v="1970 Plymouth Hemi Cuda"/>
        <s v="1970 Triumph Spitfire"/>
        <s v="1969 Chevrolet Camaro Z28"/>
        <s v="1998 Chrysler Plymouth Prowler"/>
        <s v="1970 Dodge Coronet"/>
        <s v="1993 Mazda RX-7"/>
        <s v="1957 Ford Thunderbird"/>
        <s v="1932 Model A Ford J-Coupe"/>
        <s v="1912 Ford Model T Delivery Wagon"/>
        <s v="1936 Mercedes-Benz 500K Special Roadster"/>
        <s v="1937 Lincoln Berline"/>
        <s v="1904 Buick Runabout"/>
        <s v="1917 Maxwell Touring Car"/>
        <s v="1939 Chevrolet Deluxe Coupe"/>
        <s v="1930 Buick Marquette Phaeton"/>
        <s v="1940 Ford Delivery Sedan"/>
        <s v="1932 Alfa Romeo 8C2300 Spider Sport"/>
        <s v="1939 Cadillac Limousine"/>
        <s v="18th Century Vintage Horse Carriage"/>
        <s v="1934 Ford V8 Coupe"/>
        <s v="1936 Chrysler Airflow"/>
        <s v="1913 Ford Model T Speedster"/>
        <s v="1903 Ford Model A"/>
        <s v="1950's Chicago Surface Lines Streetcar"/>
        <s v="1964 Mercedes Tour Bus"/>
        <s v="The USS Constitution Ship"/>
        <s v="Collectable Wooden Train"/>
        <s v="1957 Chevy Pickup"/>
        <s v="The Queen Mary"/>
        <s v="1980’s GM Manhattan Express"/>
        <s v="1999 Yamaha Speed Boat"/>
      </sharedItems>
    </cacheField>
    <cacheField name="productLine" numFmtId="0">
      <sharedItems count="7">
        <s v="Motorcycles"/>
        <s v="Planes"/>
        <s v="Classic Cars"/>
        <s v="Vintage Cars"/>
        <s v="Trains"/>
        <s v="Trucks and Buses"/>
        <s v="Ships"/>
      </sharedItems>
    </cacheField>
    <cacheField name="totalQuantityOrdered" numFmtId="0">
      <sharedItems containsSemiMixedTypes="0" containsString="0" containsNumber="1" containsInteger="1" minValue="0" maxValue="1808"/>
    </cacheField>
    <cacheField name="quantityInStock" numFmtId="0">
      <sharedItems containsSemiMixedTypes="0" containsString="0" containsNumber="1" containsInteger="1" minValue="3209" maxValue="9997"/>
    </cacheField>
    <cacheField name="remainingStock" numFmtId="0">
      <sharedItems containsSemiMixedTypes="0" containsString="0" containsNumber="1" containsInteger="1" minValue="2442" maxValue="8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s v="a"/>
    <n v="13"/>
    <x v="0"/>
  </r>
  <r>
    <x v="0"/>
    <x v="0"/>
    <x v="1"/>
    <s v="a"/>
    <n v="12"/>
    <x v="1"/>
  </r>
  <r>
    <x v="1"/>
    <x v="0"/>
    <x v="0"/>
    <s v="a"/>
    <n v="14"/>
    <x v="2"/>
  </r>
  <r>
    <x v="1"/>
    <x v="0"/>
    <x v="1"/>
    <s v="a"/>
    <n v="24"/>
    <x v="3"/>
  </r>
  <r>
    <x v="2"/>
    <x v="0"/>
    <x v="0"/>
    <s v="a"/>
    <n v="25"/>
    <x v="4"/>
  </r>
  <r>
    <x v="2"/>
    <x v="0"/>
    <x v="1"/>
    <s v="a"/>
    <n v="12"/>
    <x v="5"/>
  </r>
  <r>
    <x v="3"/>
    <x v="0"/>
    <x v="0"/>
    <s v="a"/>
    <n v="65"/>
    <x v="6"/>
  </r>
  <r>
    <x v="3"/>
    <x v="0"/>
    <x v="1"/>
    <s v="a"/>
    <n v="60"/>
    <x v="7"/>
  </r>
  <r>
    <x v="0"/>
    <x v="1"/>
    <x v="0"/>
    <s v="a"/>
    <n v="26"/>
    <x v="8"/>
  </r>
  <r>
    <x v="0"/>
    <x v="1"/>
    <x v="1"/>
    <s v="a"/>
    <n v="27"/>
    <x v="9"/>
  </r>
  <r>
    <x v="1"/>
    <x v="1"/>
    <x v="0"/>
    <s v="a"/>
    <n v="39"/>
    <x v="10"/>
  </r>
  <r>
    <x v="1"/>
    <x v="1"/>
    <x v="1"/>
    <s v="a"/>
    <n v="33"/>
    <x v="11"/>
  </r>
  <r>
    <x v="2"/>
    <x v="1"/>
    <x v="0"/>
    <s v="a"/>
    <n v="39"/>
    <x v="12"/>
  </r>
  <r>
    <x v="2"/>
    <x v="1"/>
    <x v="1"/>
    <s v="a"/>
    <n v="36"/>
    <x v="13"/>
  </r>
  <r>
    <x v="3"/>
    <x v="1"/>
    <x v="0"/>
    <s v="a"/>
    <n v="67"/>
    <x v="14"/>
  </r>
  <r>
    <x v="3"/>
    <x v="1"/>
    <x v="1"/>
    <s v="a"/>
    <n v="72"/>
    <x v="15"/>
  </r>
  <r>
    <x v="0"/>
    <x v="2"/>
    <x v="0"/>
    <s v="a"/>
    <n v="37"/>
    <x v="12"/>
  </r>
  <r>
    <x v="0"/>
    <x v="2"/>
    <x v="1"/>
    <s v="a"/>
    <n v="36"/>
    <x v="16"/>
  </r>
  <r>
    <x v="1"/>
    <x v="2"/>
    <x v="0"/>
    <s v="a"/>
    <n v="34"/>
    <x v="17"/>
  </r>
  <r>
    <x v="1"/>
    <x v="2"/>
    <x v="1"/>
    <s v="a"/>
    <n v="24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n v="39"/>
    <n v="1383"/>
  </r>
  <r>
    <x v="1"/>
    <x v="0"/>
    <x v="0"/>
    <x v="0"/>
    <n v="50"/>
    <n v="1737"/>
  </r>
  <r>
    <x v="2"/>
    <x v="0"/>
    <x v="0"/>
    <x v="0"/>
    <n v="75"/>
    <n v="2439"/>
  </r>
  <r>
    <x v="3"/>
    <x v="0"/>
    <x v="0"/>
    <x v="0"/>
    <n v="210"/>
    <n v="7203"/>
  </r>
  <r>
    <x v="0"/>
    <x v="1"/>
    <x v="0"/>
    <x v="0"/>
    <n v="80"/>
    <n v="2916"/>
  </r>
  <r>
    <x v="1"/>
    <x v="1"/>
    <x v="0"/>
    <x v="0"/>
    <n v="78"/>
    <n v="2593"/>
  </r>
  <r>
    <x v="2"/>
    <x v="1"/>
    <x v="0"/>
    <x v="0"/>
    <n v="114"/>
    <n v="3947"/>
  </r>
  <r>
    <x v="3"/>
    <x v="1"/>
    <x v="0"/>
    <x v="0"/>
    <n v="190"/>
    <n v="6629"/>
  </r>
  <r>
    <x v="0"/>
    <x v="2"/>
    <x v="0"/>
    <x v="0"/>
    <n v="103"/>
    <n v="3643"/>
  </r>
  <r>
    <x v="1"/>
    <x v="2"/>
    <x v="0"/>
    <x v="0"/>
    <n v="71"/>
    <n v="30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c"/>
    <n v="40"/>
    <n v="1436"/>
  </r>
  <r>
    <x v="1"/>
    <x v="0"/>
    <x v="0"/>
    <s v="c"/>
    <n v="32"/>
    <n v="1141"/>
  </r>
  <r>
    <x v="2"/>
    <x v="0"/>
    <x v="0"/>
    <s v="c"/>
    <n v="42"/>
    <n v="1370"/>
  </r>
  <r>
    <x v="3"/>
    <x v="0"/>
    <x v="0"/>
    <s v="c"/>
    <n v="120"/>
    <n v="3966"/>
  </r>
  <r>
    <x v="0"/>
    <x v="1"/>
    <x v="0"/>
    <s v="c"/>
    <n v="54"/>
    <n v="1854"/>
  </r>
  <r>
    <x v="1"/>
    <x v="1"/>
    <x v="0"/>
    <s v="c"/>
    <n v="50"/>
    <n v="1810"/>
  </r>
  <r>
    <x v="2"/>
    <x v="1"/>
    <x v="0"/>
    <s v="c"/>
    <n v="72"/>
    <n v="2525"/>
  </r>
  <r>
    <x v="3"/>
    <x v="1"/>
    <x v="0"/>
    <s v="c"/>
    <n v="134"/>
    <n v="4675"/>
  </r>
  <r>
    <x v="0"/>
    <x v="2"/>
    <x v="0"/>
    <s v="c"/>
    <n v="68"/>
    <n v="2363"/>
  </r>
  <r>
    <x v="1"/>
    <x v="2"/>
    <x v="0"/>
    <s v="c"/>
    <n v="45"/>
    <n v="17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n v="14"/>
    <n v="463"/>
  </r>
  <r>
    <x v="0"/>
    <x v="0"/>
    <x v="1"/>
    <x v="0"/>
    <n v="9"/>
    <n v="301"/>
  </r>
  <r>
    <x v="0"/>
    <x v="0"/>
    <x v="2"/>
    <x v="0"/>
    <n v="3"/>
    <n v="119"/>
  </r>
  <r>
    <x v="1"/>
    <x v="0"/>
    <x v="0"/>
    <x v="0"/>
    <n v="19"/>
    <n v="687"/>
  </r>
  <r>
    <x v="1"/>
    <x v="0"/>
    <x v="1"/>
    <x v="0"/>
    <n v="18"/>
    <n v="642"/>
  </r>
  <r>
    <x v="1"/>
    <x v="0"/>
    <x v="2"/>
    <x v="0"/>
    <n v="6"/>
    <n v="185"/>
  </r>
  <r>
    <x v="2"/>
    <x v="0"/>
    <x v="0"/>
    <x v="0"/>
    <n v="22"/>
    <n v="803"/>
  </r>
  <r>
    <x v="2"/>
    <x v="0"/>
    <x v="1"/>
    <x v="0"/>
    <n v="15"/>
    <n v="552"/>
  </r>
  <r>
    <x v="2"/>
    <x v="0"/>
    <x v="2"/>
    <x v="0"/>
    <n v="6"/>
    <n v="199"/>
  </r>
  <r>
    <x v="3"/>
    <x v="0"/>
    <x v="0"/>
    <x v="0"/>
    <n v="55"/>
    <n v="2103"/>
  </r>
  <r>
    <x v="3"/>
    <x v="0"/>
    <x v="1"/>
    <x v="0"/>
    <n v="39"/>
    <n v="1349"/>
  </r>
  <r>
    <x v="3"/>
    <x v="0"/>
    <x v="2"/>
    <x v="0"/>
    <n v="13"/>
    <n v="497"/>
  </r>
  <r>
    <x v="0"/>
    <x v="1"/>
    <x v="0"/>
    <x v="0"/>
    <n v="22"/>
    <n v="740"/>
  </r>
  <r>
    <x v="0"/>
    <x v="1"/>
    <x v="1"/>
    <x v="0"/>
    <n v="27"/>
    <n v="972"/>
  </r>
  <r>
    <x v="0"/>
    <x v="1"/>
    <x v="2"/>
    <x v="0"/>
    <n v="8"/>
    <n v="288"/>
  </r>
  <r>
    <x v="1"/>
    <x v="1"/>
    <x v="0"/>
    <x v="0"/>
    <n v="22"/>
    <n v="767"/>
  </r>
  <r>
    <x v="1"/>
    <x v="1"/>
    <x v="1"/>
    <x v="0"/>
    <n v="18"/>
    <n v="632"/>
  </r>
  <r>
    <x v="1"/>
    <x v="1"/>
    <x v="2"/>
    <x v="0"/>
    <n v="6"/>
    <n v="208"/>
  </r>
  <r>
    <x v="2"/>
    <x v="1"/>
    <x v="0"/>
    <x v="0"/>
    <n v="33"/>
    <n v="1146"/>
  </r>
  <r>
    <x v="2"/>
    <x v="1"/>
    <x v="1"/>
    <x v="0"/>
    <n v="27"/>
    <n v="864"/>
  </r>
  <r>
    <x v="2"/>
    <x v="1"/>
    <x v="2"/>
    <x v="0"/>
    <n v="9"/>
    <n v="332"/>
  </r>
  <r>
    <x v="3"/>
    <x v="1"/>
    <x v="0"/>
    <x v="0"/>
    <n v="66"/>
    <n v="2371"/>
  </r>
  <r>
    <x v="3"/>
    <x v="1"/>
    <x v="1"/>
    <x v="0"/>
    <n v="54"/>
    <n v="1841"/>
  </r>
  <r>
    <x v="3"/>
    <x v="1"/>
    <x v="2"/>
    <x v="0"/>
    <n v="18"/>
    <n v="581"/>
  </r>
  <r>
    <x v="0"/>
    <x v="2"/>
    <x v="0"/>
    <x v="0"/>
    <n v="33"/>
    <n v="1089"/>
  </r>
  <r>
    <x v="0"/>
    <x v="2"/>
    <x v="1"/>
    <x v="0"/>
    <n v="27"/>
    <n v="967"/>
  </r>
  <r>
    <x v="0"/>
    <x v="2"/>
    <x v="2"/>
    <x v="0"/>
    <n v="9"/>
    <n v="286"/>
  </r>
  <r>
    <x v="1"/>
    <x v="2"/>
    <x v="0"/>
    <x v="0"/>
    <n v="22"/>
    <n v="832"/>
  </r>
  <r>
    <x v="1"/>
    <x v="2"/>
    <x v="1"/>
    <x v="0"/>
    <n v="11"/>
    <n v="412"/>
  </r>
  <r>
    <x v="1"/>
    <x v="2"/>
    <x v="2"/>
    <x v="0"/>
    <n v="3"/>
    <n v="12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n v="4139"/>
    <n v="425210.78"/>
  </r>
  <r>
    <x v="1"/>
    <x v="1"/>
    <x v="0"/>
    <n v="2381"/>
    <n v="262082.29"/>
  </r>
  <r>
    <x v="0"/>
    <x v="0"/>
    <x v="1"/>
    <n v="2959"/>
    <n v="244935.86"/>
  </r>
  <r>
    <x v="2"/>
    <x v="1"/>
    <x v="0"/>
    <n v="2306"/>
    <n v="242660.34"/>
  </r>
  <r>
    <x v="0"/>
    <x v="0"/>
    <x v="2"/>
    <n v="2272"/>
    <n v="183065.89"/>
  </r>
  <r>
    <x v="1"/>
    <x v="1"/>
    <x v="1"/>
    <n v="1872"/>
    <n v="160788.19"/>
  </r>
  <r>
    <x v="1"/>
    <x v="1"/>
    <x v="2"/>
    <n v="1753"/>
    <n v="145009.12"/>
  </r>
  <r>
    <x v="3"/>
    <x v="2"/>
    <x v="0"/>
    <n v="1397"/>
    <n v="137079.48000000001"/>
  </r>
  <r>
    <x v="0"/>
    <x v="0"/>
    <x v="3"/>
    <n v="1588"/>
    <n v="126668.24"/>
  </r>
  <r>
    <x v="4"/>
    <x v="3"/>
    <x v="0"/>
    <n v="1043"/>
    <n v="118486.14"/>
  </r>
  <r>
    <x v="2"/>
    <x v="1"/>
    <x v="1"/>
    <n v="1306"/>
    <n v="111116.11"/>
  </r>
  <r>
    <x v="5"/>
    <x v="4"/>
    <x v="0"/>
    <n v="934"/>
    <n v="109899.75"/>
  </r>
  <r>
    <x v="4"/>
    <x v="3"/>
    <x v="1"/>
    <n v="1236"/>
    <n v="109473.91"/>
  </r>
  <r>
    <x v="6"/>
    <x v="5"/>
    <x v="0"/>
    <n v="1078"/>
    <n v="108777.92"/>
  </r>
  <r>
    <x v="3"/>
    <x v="2"/>
    <x v="3"/>
    <n v="1141"/>
    <n v="101383.52"/>
  </r>
  <r>
    <x v="3"/>
    <x v="2"/>
    <x v="2"/>
    <n v="1200"/>
    <n v="97757.15"/>
  </r>
  <r>
    <x v="7"/>
    <x v="4"/>
    <x v="3"/>
    <n v="1028"/>
    <n v="87625.8"/>
  </r>
  <r>
    <x v="2"/>
    <x v="1"/>
    <x v="3"/>
    <n v="975"/>
    <n v="86382.12"/>
  </r>
  <r>
    <x v="8"/>
    <x v="6"/>
    <x v="3"/>
    <n v="909"/>
    <n v="85219.22"/>
  </r>
  <r>
    <x v="9"/>
    <x v="7"/>
    <x v="0"/>
    <n v="737"/>
    <n v="84265.83"/>
  </r>
  <r>
    <x v="10"/>
    <x v="8"/>
    <x v="0"/>
    <n v="815"/>
    <n v="82732.31"/>
  </r>
  <r>
    <x v="11"/>
    <x v="9"/>
    <x v="0"/>
    <n v="735"/>
    <n v="79993.289999999994"/>
  </r>
  <r>
    <x v="12"/>
    <x v="6"/>
    <x v="0"/>
    <n v="744"/>
    <n v="79040.509999999995"/>
  </r>
  <r>
    <x v="13"/>
    <x v="1"/>
    <x v="0"/>
    <n v="705"/>
    <n v="78615.460000000006"/>
  </r>
  <r>
    <x v="14"/>
    <x v="10"/>
    <x v="0"/>
    <n v="660"/>
    <n v="76125.990000000005"/>
  </r>
  <r>
    <x v="15"/>
    <x v="1"/>
    <x v="0"/>
    <n v="701"/>
    <n v="74730.539999999994"/>
  </r>
  <r>
    <x v="5"/>
    <x v="4"/>
    <x v="3"/>
    <n v="924"/>
    <n v="74326.11"/>
  </r>
  <r>
    <x v="16"/>
    <x v="1"/>
    <x v="2"/>
    <n v="932"/>
    <n v="73229.63"/>
  </r>
  <r>
    <x v="17"/>
    <x v="11"/>
    <x v="0"/>
    <n v="670"/>
    <n v="71934.48"/>
  </r>
  <r>
    <x v="18"/>
    <x v="1"/>
    <x v="0"/>
    <n v="621"/>
    <n v="71682.86"/>
  </r>
  <r>
    <x v="19"/>
    <x v="1"/>
    <x v="0"/>
    <n v="671"/>
    <n v="69150.350000000006"/>
  </r>
  <r>
    <x v="20"/>
    <x v="11"/>
    <x v="0"/>
    <n v="574"/>
    <n v="68791.360000000001"/>
  </r>
  <r>
    <x v="21"/>
    <x v="1"/>
    <x v="3"/>
    <n v="765"/>
    <n v="68424.929999999993"/>
  </r>
  <r>
    <x v="22"/>
    <x v="1"/>
    <x v="1"/>
    <n v="812"/>
    <n v="67875.03"/>
  </r>
  <r>
    <x v="23"/>
    <x v="7"/>
    <x v="3"/>
    <n v="802"/>
    <n v="64205.87"/>
  </r>
  <r>
    <x v="24"/>
    <x v="1"/>
    <x v="3"/>
    <n v="715"/>
    <n v="62172.83"/>
  </r>
  <r>
    <x v="25"/>
    <x v="12"/>
    <x v="2"/>
    <n v="773"/>
    <n v="61306.8"/>
  </r>
  <r>
    <x v="25"/>
    <x v="12"/>
    <x v="0"/>
    <n v="628"/>
    <n v="60043.65"/>
  </r>
  <r>
    <x v="26"/>
    <x v="4"/>
    <x v="0"/>
    <n v="602"/>
    <n v="59868.89"/>
  </r>
  <r>
    <x v="27"/>
    <x v="12"/>
    <x v="0"/>
    <n v="594"/>
    <n v="59040.44"/>
  </r>
  <r>
    <x v="28"/>
    <x v="1"/>
    <x v="0"/>
    <n v="611"/>
    <n v="58718.89"/>
  </r>
  <r>
    <x v="2"/>
    <x v="1"/>
    <x v="2"/>
    <n v="707"/>
    <n v="57782.93"/>
  </r>
  <r>
    <x v="29"/>
    <x v="6"/>
    <x v="2"/>
    <n v="739"/>
    <n v="57263.78"/>
  </r>
  <r>
    <x v="16"/>
    <x v="1"/>
    <x v="3"/>
    <n v="583"/>
    <n v="55714.15"/>
  </r>
  <r>
    <x v="30"/>
    <x v="13"/>
    <x v="0"/>
    <n v="522"/>
    <n v="55069.55"/>
  </r>
  <r>
    <x v="31"/>
    <x v="1"/>
    <x v="3"/>
    <n v="591"/>
    <n v="54222.7"/>
  </r>
  <r>
    <x v="32"/>
    <x v="4"/>
    <x v="0"/>
    <n v="461"/>
    <n v="53772.06"/>
  </r>
  <r>
    <x v="33"/>
    <x v="4"/>
    <x v="3"/>
    <n v="627"/>
    <n v="53376.18"/>
  </r>
  <r>
    <x v="34"/>
    <x v="14"/>
    <x v="0"/>
    <n v="478"/>
    <n v="51985.52"/>
  </r>
  <r>
    <x v="35"/>
    <x v="4"/>
    <x v="0"/>
    <n v="534"/>
    <n v="51257.99"/>
  </r>
  <r>
    <x v="36"/>
    <x v="4"/>
    <x v="1"/>
    <n v="610"/>
    <n v="50999.86"/>
  </r>
  <r>
    <x v="13"/>
    <x v="1"/>
    <x v="3"/>
    <n v="567"/>
    <n v="50510.83"/>
  </r>
  <r>
    <x v="32"/>
    <x v="4"/>
    <x v="3"/>
    <n v="629"/>
    <n v="50303.41"/>
  </r>
  <r>
    <x v="3"/>
    <x v="2"/>
    <x v="1"/>
    <n v="603"/>
    <n v="50294.48"/>
  </r>
  <r>
    <x v="23"/>
    <x v="7"/>
    <x v="2"/>
    <n v="674"/>
    <n v="49827.42"/>
  </r>
  <r>
    <x v="37"/>
    <x v="8"/>
    <x v="0"/>
    <n v="466"/>
    <n v="49314.62"/>
  </r>
  <r>
    <x v="38"/>
    <x v="1"/>
    <x v="0"/>
    <n v="417"/>
    <n v="49303.85"/>
  </r>
  <r>
    <x v="8"/>
    <x v="6"/>
    <x v="0"/>
    <n v="451"/>
    <n v="48009.87"/>
  </r>
  <r>
    <x v="39"/>
    <x v="1"/>
    <x v="0"/>
    <n v="511"/>
    <n v="47135.21"/>
  </r>
  <r>
    <x v="40"/>
    <x v="12"/>
    <x v="1"/>
    <n v="572"/>
    <n v="47010.98"/>
  </r>
  <r>
    <x v="41"/>
    <x v="1"/>
    <x v="3"/>
    <n v="526"/>
    <n v="45803.360000000001"/>
  </r>
  <r>
    <x v="42"/>
    <x v="10"/>
    <x v="3"/>
    <n v="547"/>
    <n v="45499.64"/>
  </r>
  <r>
    <x v="39"/>
    <x v="1"/>
    <x v="2"/>
    <n v="556"/>
    <n v="45456.02"/>
  </r>
  <r>
    <x v="43"/>
    <x v="15"/>
    <x v="1"/>
    <n v="549"/>
    <n v="45283.86"/>
  </r>
  <r>
    <x v="44"/>
    <x v="7"/>
    <x v="2"/>
    <n v="566"/>
    <n v="45177.18"/>
  </r>
  <r>
    <x v="39"/>
    <x v="1"/>
    <x v="3"/>
    <n v="513"/>
    <n v="44910.82"/>
  </r>
  <r>
    <x v="16"/>
    <x v="1"/>
    <x v="0"/>
    <n v="349"/>
    <n v="43884.66"/>
  </r>
  <r>
    <x v="45"/>
    <x v="16"/>
    <x v="3"/>
    <n v="495"/>
    <n v="43093.09"/>
  </r>
  <r>
    <x v="46"/>
    <x v="2"/>
    <x v="2"/>
    <n v="497"/>
    <n v="42449.8"/>
  </r>
  <r>
    <x v="38"/>
    <x v="1"/>
    <x v="3"/>
    <n v="411"/>
    <n v="42044.77"/>
  </r>
  <r>
    <x v="36"/>
    <x v="4"/>
    <x v="0"/>
    <n v="343"/>
    <n v="41763.94"/>
  </r>
  <r>
    <x v="22"/>
    <x v="1"/>
    <x v="0"/>
    <n v="399"/>
    <n v="41413.269999999997"/>
  </r>
  <r>
    <x v="47"/>
    <x v="17"/>
    <x v="3"/>
    <n v="497"/>
    <n v="40190.410000000003"/>
  </r>
  <r>
    <x v="7"/>
    <x v="4"/>
    <x v="0"/>
    <n v="381"/>
    <n v="39890.01"/>
  </r>
  <r>
    <x v="7"/>
    <x v="4"/>
    <x v="1"/>
    <n v="431"/>
    <n v="39421.69"/>
  </r>
  <r>
    <x v="19"/>
    <x v="1"/>
    <x v="2"/>
    <n v="493"/>
    <n v="39376.65"/>
  </r>
  <r>
    <x v="48"/>
    <x v="6"/>
    <x v="2"/>
    <n v="491"/>
    <n v="39352.879999999997"/>
  </r>
  <r>
    <x v="49"/>
    <x v="10"/>
    <x v="1"/>
    <n v="487"/>
    <n v="38980.18"/>
  </r>
  <r>
    <x v="50"/>
    <x v="1"/>
    <x v="3"/>
    <n v="506"/>
    <n v="38797.24"/>
  </r>
  <r>
    <x v="51"/>
    <x v="1"/>
    <x v="3"/>
    <n v="451"/>
    <n v="37780.410000000003"/>
  </r>
  <r>
    <x v="43"/>
    <x v="15"/>
    <x v="0"/>
    <n v="322"/>
    <n v="37746.660000000003"/>
  </r>
  <r>
    <x v="36"/>
    <x v="4"/>
    <x v="2"/>
    <n v="475"/>
    <n v="37541.550000000003"/>
  </r>
  <r>
    <x v="27"/>
    <x v="12"/>
    <x v="3"/>
    <n v="371"/>
    <n v="37258.94"/>
  </r>
  <r>
    <x v="52"/>
    <x v="18"/>
    <x v="0"/>
    <n v="267"/>
    <n v="36941.339999999997"/>
  </r>
  <r>
    <x v="53"/>
    <x v="13"/>
    <x v="0"/>
    <n v="369"/>
    <n v="36798.879999999997"/>
  </r>
  <r>
    <x v="54"/>
    <x v="1"/>
    <x v="0"/>
    <n v="242"/>
    <n v="36570.17"/>
  </r>
  <r>
    <x v="42"/>
    <x v="10"/>
    <x v="0"/>
    <n v="328"/>
    <n v="35691.54"/>
  </r>
  <r>
    <x v="20"/>
    <x v="11"/>
    <x v="1"/>
    <n v="451"/>
    <n v="35268.83"/>
  </r>
  <r>
    <x v="55"/>
    <x v="1"/>
    <x v="3"/>
    <n v="372"/>
    <n v="35152.120000000003"/>
  </r>
  <r>
    <x v="56"/>
    <x v="19"/>
    <x v="2"/>
    <n v="381"/>
    <n v="34993.040000000001"/>
  </r>
  <r>
    <x v="29"/>
    <x v="6"/>
    <x v="0"/>
    <n v="387"/>
    <n v="34840.67"/>
  </r>
  <r>
    <x v="5"/>
    <x v="4"/>
    <x v="1"/>
    <n v="410"/>
    <n v="34359.31"/>
  </r>
  <r>
    <x v="15"/>
    <x v="1"/>
    <x v="3"/>
    <n v="441"/>
    <n v="34194.019999999997"/>
  </r>
  <r>
    <x v="11"/>
    <x v="9"/>
    <x v="3"/>
    <n v="397"/>
    <n v="34103.21"/>
  </r>
  <r>
    <x v="34"/>
    <x v="14"/>
    <x v="3"/>
    <n v="456"/>
    <n v="33813.910000000003"/>
  </r>
  <r>
    <x v="4"/>
    <x v="3"/>
    <x v="2"/>
    <n v="437"/>
    <n v="32521.69"/>
  </r>
  <r>
    <x v="57"/>
    <x v="20"/>
    <x v="1"/>
    <n v="384"/>
    <n v="32431.18"/>
  </r>
  <r>
    <x v="9"/>
    <x v="7"/>
    <x v="3"/>
    <n v="397"/>
    <n v="32122.39"/>
  </r>
  <r>
    <x v="13"/>
    <x v="1"/>
    <x v="1"/>
    <n v="408"/>
    <n v="31839.34"/>
  </r>
  <r>
    <x v="56"/>
    <x v="19"/>
    <x v="1"/>
    <n v="385"/>
    <n v="31778.54"/>
  </r>
  <r>
    <x v="49"/>
    <x v="10"/>
    <x v="0"/>
    <n v="296"/>
    <n v="31775.83"/>
  </r>
  <r>
    <x v="57"/>
    <x v="20"/>
    <x v="0"/>
    <n v="256"/>
    <n v="31735.22"/>
  </r>
  <r>
    <x v="41"/>
    <x v="1"/>
    <x v="1"/>
    <n v="343"/>
    <n v="31669.19"/>
  </r>
  <r>
    <x v="55"/>
    <x v="1"/>
    <x v="0"/>
    <n v="242"/>
    <n v="31173.38"/>
  </r>
  <r>
    <x v="58"/>
    <x v="16"/>
    <x v="1"/>
    <n v="359"/>
    <n v="31155.29"/>
  </r>
  <r>
    <x v="58"/>
    <x v="16"/>
    <x v="3"/>
    <n v="361"/>
    <n v="31084.1"/>
  </r>
  <r>
    <x v="15"/>
    <x v="1"/>
    <x v="2"/>
    <n v="380"/>
    <n v="31032.3"/>
  </r>
  <r>
    <x v="8"/>
    <x v="6"/>
    <x v="2"/>
    <n v="400"/>
    <n v="31029.46"/>
  </r>
  <r>
    <x v="52"/>
    <x v="18"/>
    <x v="1"/>
    <n v="380"/>
    <n v="30478.95"/>
  </r>
  <r>
    <x v="59"/>
    <x v="20"/>
    <x v="1"/>
    <n v="351"/>
    <n v="30406.54"/>
  </r>
  <r>
    <x v="55"/>
    <x v="1"/>
    <x v="1"/>
    <n v="377"/>
    <n v="30302.31"/>
  </r>
  <r>
    <x v="60"/>
    <x v="1"/>
    <x v="0"/>
    <n v="286"/>
    <n v="30083.31"/>
  </r>
  <r>
    <x v="61"/>
    <x v="1"/>
    <x v="2"/>
    <n v="367"/>
    <n v="29997.09"/>
  </r>
  <r>
    <x v="30"/>
    <x v="13"/>
    <x v="3"/>
    <n v="301"/>
    <n v="29954.91"/>
  </r>
  <r>
    <x v="13"/>
    <x v="1"/>
    <x v="2"/>
    <n v="363"/>
    <n v="29534.38"/>
  </r>
  <r>
    <x v="62"/>
    <x v="4"/>
    <x v="2"/>
    <n v="386"/>
    <n v="29059.67"/>
  </r>
  <r>
    <x v="63"/>
    <x v="15"/>
    <x v="0"/>
    <n v="230"/>
    <n v="28843.53"/>
  </r>
  <r>
    <x v="41"/>
    <x v="1"/>
    <x v="0"/>
    <n v="260"/>
    <n v="28607.32"/>
  </r>
  <r>
    <x v="64"/>
    <x v="12"/>
    <x v="1"/>
    <n v="341"/>
    <n v="28297.35"/>
  </r>
  <r>
    <x v="22"/>
    <x v="1"/>
    <x v="2"/>
    <n v="334"/>
    <n v="28153.31"/>
  </r>
  <r>
    <x v="65"/>
    <x v="0"/>
    <x v="1"/>
    <n v="323"/>
    <n v="27505.360000000001"/>
  </r>
  <r>
    <x v="12"/>
    <x v="6"/>
    <x v="1"/>
    <n v="286"/>
    <n v="27396.76"/>
  </r>
  <r>
    <x v="66"/>
    <x v="20"/>
    <x v="3"/>
    <n v="358"/>
    <n v="27267.37"/>
  </r>
  <r>
    <x v="18"/>
    <x v="1"/>
    <x v="2"/>
    <n v="321"/>
    <n v="27194.13"/>
  </r>
  <r>
    <x v="25"/>
    <x v="12"/>
    <x v="1"/>
    <n v="377"/>
    <n v="27059.64"/>
  </r>
  <r>
    <x v="63"/>
    <x v="15"/>
    <x v="1"/>
    <n v="283"/>
    <n v="27024.35"/>
  </r>
  <r>
    <x v="46"/>
    <x v="2"/>
    <x v="3"/>
    <n v="352"/>
    <n v="26801.52"/>
  </r>
  <r>
    <x v="44"/>
    <x v="7"/>
    <x v="0"/>
    <n v="149"/>
    <n v="26424.11"/>
  </r>
  <r>
    <x v="67"/>
    <x v="21"/>
    <x v="0"/>
    <n v="202"/>
    <n v="26413.74"/>
  </r>
  <r>
    <x v="16"/>
    <x v="1"/>
    <x v="1"/>
    <n v="275"/>
    <n v="26222.9"/>
  </r>
  <r>
    <x v="58"/>
    <x v="16"/>
    <x v="0"/>
    <n v="199"/>
    <n v="25955.09"/>
  </r>
  <r>
    <x v="68"/>
    <x v="0"/>
    <x v="1"/>
    <n v="324"/>
    <n v="25857.83"/>
  </r>
  <r>
    <x v="53"/>
    <x v="13"/>
    <x v="3"/>
    <n v="296"/>
    <n v="25719.05"/>
  </r>
  <r>
    <x v="69"/>
    <x v="1"/>
    <x v="0"/>
    <n v="270"/>
    <n v="25491.3"/>
  </r>
  <r>
    <x v="54"/>
    <x v="1"/>
    <x v="1"/>
    <n v="300"/>
    <n v="25388.01"/>
  </r>
  <r>
    <x v="70"/>
    <x v="1"/>
    <x v="2"/>
    <n v="344"/>
    <n v="25355.41"/>
  </r>
  <r>
    <x v="59"/>
    <x v="20"/>
    <x v="0"/>
    <n v="175"/>
    <n v="24660.46"/>
  </r>
  <r>
    <x v="1"/>
    <x v="1"/>
    <x v="3"/>
    <n v="360"/>
    <n v="23947.74"/>
  </r>
  <r>
    <x v="40"/>
    <x v="12"/>
    <x v="0"/>
    <n v="252"/>
    <n v="23914.84"/>
  </r>
  <r>
    <x v="29"/>
    <x v="6"/>
    <x v="3"/>
    <n v="289"/>
    <n v="23703.13"/>
  </r>
  <r>
    <x v="24"/>
    <x v="1"/>
    <x v="1"/>
    <n v="257"/>
    <n v="23549.46"/>
  </r>
  <r>
    <x v="64"/>
    <x v="12"/>
    <x v="3"/>
    <n v="299"/>
    <n v="23150.51"/>
  </r>
  <r>
    <x v="40"/>
    <x v="12"/>
    <x v="2"/>
    <n v="290"/>
    <n v="22778.06"/>
  </r>
  <r>
    <x v="5"/>
    <x v="4"/>
    <x v="2"/>
    <n v="253"/>
    <n v="22064.51"/>
  </r>
  <r>
    <x v="68"/>
    <x v="0"/>
    <x v="3"/>
    <n v="293"/>
    <n v="21984.79"/>
  </r>
  <r>
    <x v="71"/>
    <x v="9"/>
    <x v="0"/>
    <n v="202"/>
    <n v="21533.09"/>
  </r>
  <r>
    <x v="28"/>
    <x v="1"/>
    <x v="2"/>
    <n v="318"/>
    <n v="21462.09"/>
  </r>
  <r>
    <x v="72"/>
    <x v="6"/>
    <x v="3"/>
    <n v="209"/>
    <n v="21432.31"/>
  </r>
  <r>
    <x v="31"/>
    <x v="1"/>
    <x v="2"/>
    <n v="235"/>
    <n v="20661.63"/>
  </r>
  <r>
    <x v="66"/>
    <x v="20"/>
    <x v="1"/>
    <n v="268"/>
    <n v="20133.150000000001"/>
  </r>
  <r>
    <x v="65"/>
    <x v="0"/>
    <x v="0"/>
    <n v="196"/>
    <n v="20007.830000000002"/>
  </r>
  <r>
    <x v="18"/>
    <x v="1"/>
    <x v="3"/>
    <n v="259"/>
    <n v="19762.759999999998"/>
  </r>
  <r>
    <x v="73"/>
    <x v="8"/>
    <x v="3"/>
    <n v="245"/>
    <n v="19600.79"/>
  </r>
  <r>
    <x v="71"/>
    <x v="9"/>
    <x v="1"/>
    <n v="203"/>
    <n v="19562.53"/>
  </r>
  <r>
    <x v="52"/>
    <x v="18"/>
    <x v="3"/>
    <n v="212"/>
    <n v="19367.7"/>
  </r>
  <r>
    <x v="43"/>
    <x v="15"/>
    <x v="3"/>
    <n v="237"/>
    <n v="19088.28"/>
  </r>
  <r>
    <x v="31"/>
    <x v="1"/>
    <x v="0"/>
    <n v="234"/>
    <n v="18918.97"/>
  </r>
  <r>
    <x v="43"/>
    <x v="15"/>
    <x v="2"/>
    <n v="251"/>
    <n v="18824.73"/>
  </r>
  <r>
    <x v="60"/>
    <x v="1"/>
    <x v="3"/>
    <n v="240"/>
    <n v="18818.52"/>
  </r>
  <r>
    <x v="74"/>
    <x v="4"/>
    <x v="1"/>
    <n v="247"/>
    <n v="18279.060000000001"/>
  </r>
  <r>
    <x v="51"/>
    <x v="1"/>
    <x v="1"/>
    <n v="198"/>
    <n v="18133.009999999998"/>
  </r>
  <r>
    <x v="29"/>
    <x v="6"/>
    <x v="1"/>
    <n v="186"/>
    <n v="18099.54"/>
  </r>
  <r>
    <x v="51"/>
    <x v="1"/>
    <x v="0"/>
    <n v="187"/>
    <n v="17959.39"/>
  </r>
  <r>
    <x v="20"/>
    <x v="11"/>
    <x v="2"/>
    <n v="220"/>
    <n v="17816.13"/>
  </r>
  <r>
    <x v="60"/>
    <x v="1"/>
    <x v="1"/>
    <n v="247"/>
    <n v="17760.12"/>
  </r>
  <r>
    <x v="14"/>
    <x v="10"/>
    <x v="1"/>
    <n v="225"/>
    <n v="17570.73"/>
  </r>
  <r>
    <x v="52"/>
    <x v="18"/>
    <x v="2"/>
    <n v="223"/>
    <n v="17436.8"/>
  </r>
  <r>
    <x v="74"/>
    <x v="4"/>
    <x v="0"/>
    <n v="126"/>
    <n v="17398.78"/>
  </r>
  <r>
    <x v="58"/>
    <x v="16"/>
    <x v="2"/>
    <n v="231"/>
    <n v="17354.25"/>
  </r>
  <r>
    <x v="62"/>
    <x v="4"/>
    <x v="1"/>
    <n v="164"/>
    <n v="17112.259999999998"/>
  </r>
  <r>
    <x v="18"/>
    <x v="1"/>
    <x v="1"/>
    <n v="197"/>
    <n v="17026.18"/>
  </r>
  <r>
    <x v="41"/>
    <x v="1"/>
    <x v="2"/>
    <n v="204"/>
    <n v="16664.189999999999"/>
  </r>
  <r>
    <x v="74"/>
    <x v="4"/>
    <x v="3"/>
    <n v="218"/>
    <n v="16555.22"/>
  </r>
  <r>
    <x v="40"/>
    <x v="12"/>
    <x v="3"/>
    <n v="180"/>
    <n v="16439"/>
  </r>
  <r>
    <x v="12"/>
    <x v="6"/>
    <x v="3"/>
    <n v="219"/>
    <n v="16401.8"/>
  </r>
  <r>
    <x v="8"/>
    <x v="6"/>
    <x v="1"/>
    <n v="166"/>
    <n v="16326.52"/>
  </r>
  <r>
    <x v="75"/>
    <x v="7"/>
    <x v="3"/>
    <n v="188"/>
    <n v="16166.78"/>
  </r>
  <r>
    <x v="64"/>
    <x v="12"/>
    <x v="2"/>
    <n v="222"/>
    <n v="16162.05"/>
  </r>
  <r>
    <x v="66"/>
    <x v="20"/>
    <x v="2"/>
    <n v="222"/>
    <n v="16147.48"/>
  </r>
  <r>
    <x v="26"/>
    <x v="4"/>
    <x v="2"/>
    <n v="177"/>
    <n v="15990.43"/>
  </r>
  <r>
    <x v="11"/>
    <x v="9"/>
    <x v="2"/>
    <n v="197"/>
    <n v="15671.4"/>
  </r>
  <r>
    <x v="67"/>
    <x v="21"/>
    <x v="3"/>
    <n v="173"/>
    <n v="15587.41"/>
  </r>
  <r>
    <x v="17"/>
    <x v="11"/>
    <x v="1"/>
    <n v="192"/>
    <n v="15380.12"/>
  </r>
  <r>
    <x v="68"/>
    <x v="0"/>
    <x v="2"/>
    <n v="220"/>
    <n v="15353.45"/>
  </r>
  <r>
    <x v="35"/>
    <x v="4"/>
    <x v="2"/>
    <n v="156"/>
    <n v="15340.39"/>
  </r>
  <r>
    <x v="45"/>
    <x v="16"/>
    <x v="0"/>
    <n v="115"/>
    <n v="15183.63"/>
  </r>
  <r>
    <x v="59"/>
    <x v="20"/>
    <x v="2"/>
    <n v="177"/>
    <n v="15055.19"/>
  </r>
  <r>
    <x v="72"/>
    <x v="6"/>
    <x v="0"/>
    <n v="117"/>
    <n v="15002.29"/>
  </r>
  <r>
    <x v="46"/>
    <x v="2"/>
    <x v="0"/>
    <n v="129"/>
    <n v="14619.54"/>
  </r>
  <r>
    <x v="76"/>
    <x v="19"/>
    <x v="0"/>
    <n v="117"/>
    <n v="14379.9"/>
  </r>
  <r>
    <x v="12"/>
    <x v="6"/>
    <x v="2"/>
    <n v="220"/>
    <n v="14195.15"/>
  </r>
  <r>
    <x v="24"/>
    <x v="1"/>
    <x v="0"/>
    <n v="99"/>
    <n v="13958.42"/>
  </r>
  <r>
    <x v="7"/>
    <x v="4"/>
    <x v="2"/>
    <n v="262"/>
    <n v="13949.98"/>
  </r>
  <r>
    <x v="60"/>
    <x v="1"/>
    <x v="2"/>
    <n v="181"/>
    <n v="13713.29"/>
  </r>
  <r>
    <x v="37"/>
    <x v="8"/>
    <x v="2"/>
    <n v="175"/>
    <n v="13462.91"/>
  </r>
  <r>
    <x v="32"/>
    <x v="4"/>
    <x v="1"/>
    <n v="193"/>
    <n v="13448.63"/>
  </r>
  <r>
    <x v="37"/>
    <x v="8"/>
    <x v="1"/>
    <n v="170"/>
    <n v="13160.23"/>
  </r>
  <r>
    <x v="49"/>
    <x v="10"/>
    <x v="3"/>
    <n v="175"/>
    <n v="12848.81"/>
  </r>
  <r>
    <x v="62"/>
    <x v="4"/>
    <x v="0"/>
    <n v="87"/>
    <n v="12704.48"/>
  </r>
  <r>
    <x v="30"/>
    <x v="13"/>
    <x v="2"/>
    <n v="150"/>
    <n v="12538.01"/>
  </r>
  <r>
    <x v="22"/>
    <x v="1"/>
    <x v="3"/>
    <n v="186"/>
    <n v="12440.45"/>
  </r>
  <r>
    <x v="49"/>
    <x v="10"/>
    <x v="2"/>
    <n v="152"/>
    <n v="12101.33"/>
  </r>
  <r>
    <x v="72"/>
    <x v="6"/>
    <x v="1"/>
    <n v="124"/>
    <n v="11972.53"/>
  </r>
  <r>
    <x v="48"/>
    <x v="6"/>
    <x v="0"/>
    <n v="119"/>
    <n v="11072.13"/>
  </r>
  <r>
    <x v="63"/>
    <x v="15"/>
    <x v="2"/>
    <n v="134"/>
    <n v="10826.94"/>
  </r>
  <r>
    <x v="15"/>
    <x v="1"/>
    <x v="1"/>
    <n v="132"/>
    <n v="10708.31"/>
  </r>
  <r>
    <x v="44"/>
    <x v="7"/>
    <x v="1"/>
    <n v="128"/>
    <n v="10621.94"/>
  </r>
  <r>
    <x v="27"/>
    <x v="12"/>
    <x v="2"/>
    <n v="81"/>
    <n v="10311.34"/>
  </r>
  <r>
    <x v="14"/>
    <x v="10"/>
    <x v="3"/>
    <n v="146"/>
    <n v="10200.02"/>
  </r>
  <r>
    <x v="71"/>
    <x v="9"/>
    <x v="2"/>
    <n v="127"/>
    <n v="9964.3700000000008"/>
  </r>
  <r>
    <x v="32"/>
    <x v="4"/>
    <x v="2"/>
    <n v="150"/>
    <n v="9459.09"/>
  </r>
  <r>
    <x v="21"/>
    <x v="1"/>
    <x v="2"/>
    <n v="158"/>
    <n v="9035.36"/>
  </r>
  <r>
    <x v="23"/>
    <x v="7"/>
    <x v="1"/>
    <n v="112"/>
    <n v="8948.2900000000009"/>
  </r>
  <r>
    <x v="54"/>
    <x v="1"/>
    <x v="2"/>
    <n v="94"/>
    <n v="8420.4699999999993"/>
  </r>
  <r>
    <x v="33"/>
    <x v="4"/>
    <x v="0"/>
    <n v="72"/>
    <n v="8405.52"/>
  </r>
  <r>
    <x v="74"/>
    <x v="4"/>
    <x v="2"/>
    <n v="96"/>
    <n v="8250.2999999999993"/>
  </r>
  <r>
    <x v="50"/>
    <x v="1"/>
    <x v="2"/>
    <n v="140"/>
    <n v="8012.73"/>
  </r>
  <r>
    <x v="19"/>
    <x v="1"/>
    <x v="1"/>
    <n v="84"/>
    <n v="7922.29"/>
  </r>
  <r>
    <x v="42"/>
    <x v="10"/>
    <x v="2"/>
    <n v="100"/>
    <n v="7816.4"/>
  </r>
  <r>
    <x v="55"/>
    <x v="1"/>
    <x v="2"/>
    <n v="120"/>
    <n v="7730.88"/>
  </r>
  <r>
    <x v="11"/>
    <x v="9"/>
    <x v="1"/>
    <n v="113"/>
    <n v="7712.17"/>
  </r>
  <r>
    <x v="50"/>
    <x v="1"/>
    <x v="0"/>
    <n v="64"/>
    <n v="7250.01"/>
  </r>
  <r>
    <x v="20"/>
    <x v="11"/>
    <x v="3"/>
    <n v="70"/>
    <n v="7208.8"/>
  </r>
  <r>
    <x v="70"/>
    <x v="1"/>
    <x v="0"/>
    <n v="35"/>
    <n v="7200.55"/>
  </r>
  <r>
    <x v="73"/>
    <x v="8"/>
    <x v="2"/>
    <n v="101"/>
    <n v="7199.28"/>
  </r>
  <r>
    <x v="72"/>
    <x v="6"/>
    <x v="2"/>
    <n v="95"/>
    <n v="6783.03"/>
  </r>
  <r>
    <x v="70"/>
    <x v="1"/>
    <x v="3"/>
    <n v="86"/>
    <n v="6577.12"/>
  </r>
  <r>
    <x v="53"/>
    <x v="13"/>
    <x v="2"/>
    <n v="122"/>
    <n v="6541.11"/>
  </r>
  <r>
    <x v="42"/>
    <x v="10"/>
    <x v="1"/>
    <n v="76"/>
    <n v="6538.88"/>
  </r>
  <r>
    <x v="10"/>
    <x v="8"/>
    <x v="3"/>
    <n v="121"/>
    <n v="6490.83"/>
  </r>
  <r>
    <x v="46"/>
    <x v="2"/>
    <x v="1"/>
    <n v="77"/>
    <n v="6461.52"/>
  </r>
  <r>
    <x v="61"/>
    <x v="1"/>
    <x v="0"/>
    <n v="64"/>
    <n v="6356.18"/>
  </r>
  <r>
    <x v="61"/>
    <x v="1"/>
    <x v="1"/>
    <n v="83"/>
    <n v="6217.1"/>
  </r>
  <r>
    <x v="67"/>
    <x v="21"/>
    <x v="1"/>
    <n v="87"/>
    <n v="6125"/>
  </r>
  <r>
    <x v="39"/>
    <x v="1"/>
    <x v="1"/>
    <n v="76"/>
    <n v="6034.22"/>
  </r>
  <r>
    <x v="9"/>
    <x v="7"/>
    <x v="1"/>
    <n v="83"/>
    <n v="5877.48"/>
  </r>
  <r>
    <x v="69"/>
    <x v="1"/>
    <x v="2"/>
    <n v="78"/>
    <n v="5736.54"/>
  </r>
  <r>
    <x v="76"/>
    <x v="19"/>
    <x v="3"/>
    <n v="41"/>
    <n v="5624.79"/>
  </r>
  <r>
    <x v="68"/>
    <x v="0"/>
    <x v="0"/>
    <n v="45"/>
    <n v="5324.4"/>
  </r>
  <r>
    <x v="76"/>
    <x v="19"/>
    <x v="2"/>
    <n v="65"/>
    <n v="5320.85"/>
  </r>
  <r>
    <x v="69"/>
    <x v="1"/>
    <x v="1"/>
    <n v="61"/>
    <n v="5299.4"/>
  </r>
  <r>
    <x v="47"/>
    <x v="17"/>
    <x v="2"/>
    <n v="99"/>
    <n v="5290.38"/>
  </r>
  <r>
    <x v="75"/>
    <x v="7"/>
    <x v="0"/>
    <n v="34"/>
    <n v="5181.9399999999996"/>
  </r>
  <r>
    <x v="69"/>
    <x v="1"/>
    <x v="3"/>
    <n v="91"/>
    <n v="4978.95"/>
  </r>
  <r>
    <x v="35"/>
    <x v="4"/>
    <x v="3"/>
    <n v="114"/>
    <n v="4949.1499999999996"/>
  </r>
  <r>
    <x v="24"/>
    <x v="1"/>
    <x v="2"/>
    <n v="108"/>
    <n v="4864.51"/>
  </r>
  <r>
    <x v="57"/>
    <x v="20"/>
    <x v="2"/>
    <n v="77"/>
    <n v="4811.2700000000004"/>
  </r>
  <r>
    <x v="70"/>
    <x v="1"/>
    <x v="1"/>
    <n v="46"/>
    <n v="4615.6400000000003"/>
  </r>
  <r>
    <x v="51"/>
    <x v="1"/>
    <x v="2"/>
    <n v="93"/>
    <n v="4559.3500000000004"/>
  </r>
  <r>
    <x v="23"/>
    <x v="7"/>
    <x v="0"/>
    <n v="62"/>
    <n v="4548.1099999999997"/>
  </r>
  <r>
    <x v="73"/>
    <x v="8"/>
    <x v="1"/>
    <n v="55"/>
    <n v="4510.0200000000004"/>
  </r>
  <r>
    <x v="21"/>
    <x v="1"/>
    <x v="1"/>
    <n v="65"/>
    <n v="4346.26"/>
  </r>
  <r>
    <x v="64"/>
    <x v="12"/>
    <x v="0"/>
    <n v="33"/>
    <n v="4173.84"/>
  </r>
  <r>
    <x v="45"/>
    <x v="16"/>
    <x v="2"/>
    <n v="82"/>
    <n v="4084.5"/>
  </r>
  <r>
    <x v="56"/>
    <x v="19"/>
    <x v="0"/>
    <n v="30"/>
    <n v="4080"/>
  </r>
  <r>
    <x v="38"/>
    <x v="1"/>
    <x v="1"/>
    <n v="75"/>
    <n v="4076.01"/>
  </r>
  <r>
    <x v="76"/>
    <x v="19"/>
    <x v="1"/>
    <n v="55"/>
    <n v="3891.64"/>
  </r>
  <r>
    <x v="50"/>
    <x v="1"/>
    <x v="1"/>
    <n v="58"/>
    <n v="3826.4"/>
  </r>
  <r>
    <x v="4"/>
    <x v="3"/>
    <x v="3"/>
    <n v="44"/>
    <n v="3516.04"/>
  </r>
  <r>
    <x v="65"/>
    <x v="0"/>
    <x v="2"/>
    <n v="70"/>
    <n v="3474.66"/>
  </r>
  <r>
    <x v="66"/>
    <x v="20"/>
    <x v="0"/>
    <n v="25"/>
    <n v="3264"/>
  </r>
  <r>
    <x v="9"/>
    <x v="7"/>
    <x v="2"/>
    <n v="63"/>
    <n v="3239.87"/>
  </r>
  <r>
    <x v="48"/>
    <x v="6"/>
    <x v="3"/>
    <n v="63"/>
    <n v="3094.77"/>
  </r>
  <r>
    <x v="17"/>
    <x v="11"/>
    <x v="2"/>
    <n v="20"/>
    <n v="2595.1999999999998"/>
  </r>
  <r>
    <x v="75"/>
    <x v="7"/>
    <x v="1"/>
    <n v="22"/>
    <n v="2430.12"/>
  </r>
  <r>
    <x v="48"/>
    <x v="6"/>
    <x v="1"/>
    <n v="32"/>
    <n v="2346.2399999999998"/>
  </r>
  <r>
    <x v="67"/>
    <x v="21"/>
    <x v="2"/>
    <n v="28"/>
    <n v="1772.12"/>
  </r>
  <r>
    <x v="34"/>
    <x v="14"/>
    <x v="2"/>
    <n v="27"/>
    <n v="1668.87"/>
  </r>
  <r>
    <x v="75"/>
    <x v="7"/>
    <x v="2"/>
    <n v="28"/>
    <n v="1579.4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1872"/>
    <n v="62287"/>
    <n v="50415"/>
  </r>
  <r>
    <x v="0"/>
    <x v="1"/>
    <n v="12778"/>
    <n v="69401"/>
    <n v="56623"/>
  </r>
  <r>
    <x v="1"/>
    <x v="2"/>
    <n v="35582"/>
    <n v="219183"/>
    <n v="183601"/>
  </r>
  <r>
    <x v="2"/>
    <x v="3"/>
    <n v="22933"/>
    <n v="124880"/>
    <n v="101947"/>
  </r>
  <r>
    <x v="3"/>
    <x v="4"/>
    <n v="2818"/>
    <n v="16696"/>
    <n v="13878"/>
  </r>
  <r>
    <x v="3"/>
    <x v="5"/>
    <n v="8532"/>
    <n v="26833"/>
    <n v="18301"/>
  </r>
  <r>
    <x v="3"/>
    <x v="6"/>
    <n v="11001"/>
    <n v="35851"/>
    <n v="2485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1015"/>
    <n v="15"/>
    <n v="-1000"/>
  </r>
  <r>
    <x v="0"/>
    <x v="1"/>
    <x v="1"/>
    <x v="0"/>
    <n v="1014"/>
    <n v="178"/>
    <n v="-836"/>
  </r>
  <r>
    <x v="0"/>
    <x v="2"/>
    <x v="2"/>
    <x v="1"/>
    <n v="1047"/>
    <n v="551"/>
    <n v="-496"/>
  </r>
  <r>
    <x v="0"/>
    <x v="3"/>
    <x v="3"/>
    <x v="0"/>
    <n v="992"/>
    <n v="600"/>
    <n v="-392"/>
  </r>
  <r>
    <x v="0"/>
    <x v="4"/>
    <x v="4"/>
    <x v="1"/>
    <n v="917"/>
    <n v="992"/>
    <n v="75"/>
  </r>
  <r>
    <x v="1"/>
    <x v="5"/>
    <x v="5"/>
    <x v="2"/>
    <n v="933"/>
    <n v="68"/>
    <n v="-865"/>
  </r>
  <r>
    <x v="1"/>
    <x v="6"/>
    <x v="6"/>
    <x v="2"/>
    <n v="965"/>
    <n v="1049"/>
    <n v="84"/>
  </r>
  <r>
    <x v="2"/>
    <x v="7"/>
    <x v="7"/>
    <x v="3"/>
    <n v="972"/>
    <n v="136"/>
    <n v="-836"/>
  </r>
  <r>
    <x v="2"/>
    <x v="8"/>
    <x v="8"/>
    <x v="3"/>
    <n v="880"/>
    <n v="548"/>
    <n v="-332"/>
  </r>
  <r>
    <x v="2"/>
    <x v="9"/>
    <x v="9"/>
    <x v="3"/>
    <n v="832"/>
    <n v="540"/>
    <n v="-292"/>
  </r>
  <r>
    <x v="3"/>
    <x v="10"/>
    <x v="10"/>
    <x v="4"/>
    <n v="958"/>
    <n v="414"/>
    <n v="-544"/>
  </r>
  <r>
    <x v="3"/>
    <x v="11"/>
    <x v="11"/>
    <x v="5"/>
    <n v="988"/>
    <n v="814"/>
    <n v="-174"/>
  </r>
  <r>
    <x v="3"/>
    <x v="12"/>
    <x v="12"/>
    <x v="4"/>
    <n v="898"/>
    <n v="737"/>
    <n v="-161"/>
  </r>
  <r>
    <x v="3"/>
    <x v="13"/>
    <x v="13"/>
    <x v="5"/>
    <n v="979"/>
    <n v="1016"/>
    <n v="3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s v="S12_2823"/>
    <x v="0"/>
    <x v="0"/>
    <n v="1028"/>
    <n v="9997"/>
    <n v="8969"/>
  </r>
  <r>
    <x v="0"/>
    <s v="S700_2466"/>
    <x v="1"/>
    <x v="1"/>
    <n v="984"/>
    <n v="9653"/>
    <n v="8669"/>
  </r>
  <r>
    <x v="0"/>
    <s v="S32_2206"/>
    <x v="2"/>
    <x v="0"/>
    <n v="906"/>
    <n v="9241"/>
    <n v="8335"/>
  </r>
  <r>
    <x v="0"/>
    <s v="S700_4002"/>
    <x v="3"/>
    <x v="1"/>
    <n v="1085"/>
    <n v="8820"/>
    <n v="7735"/>
  </r>
  <r>
    <x v="0"/>
    <s v="S10_1678"/>
    <x v="4"/>
    <x v="0"/>
    <n v="1057"/>
    <n v="7933"/>
    <n v="6876"/>
  </r>
  <r>
    <x v="0"/>
    <s v="S18_3782"/>
    <x v="5"/>
    <x v="0"/>
    <n v="959"/>
    <n v="7689"/>
    <n v="6730"/>
  </r>
  <r>
    <x v="0"/>
    <s v="S700_2834"/>
    <x v="6"/>
    <x v="1"/>
    <n v="973"/>
    <n v="7106"/>
    <n v="6133"/>
  </r>
  <r>
    <x v="0"/>
    <s v="S24_1578"/>
    <x v="7"/>
    <x v="0"/>
    <n v="1033"/>
    <n v="7003"/>
    <n v="5970"/>
  </r>
  <r>
    <x v="0"/>
    <s v="S24_2360"/>
    <x v="8"/>
    <x v="0"/>
    <n v="947"/>
    <n v="6840"/>
    <n v="5893"/>
  </r>
  <r>
    <x v="0"/>
    <s v="S24_3949"/>
    <x v="9"/>
    <x v="1"/>
    <n v="1051"/>
    <n v="6812"/>
    <n v="5761"/>
  </r>
  <r>
    <x v="0"/>
    <s v="S10_2016"/>
    <x v="10"/>
    <x v="0"/>
    <n v="999"/>
    <n v="6625"/>
    <n v="5626"/>
  </r>
  <r>
    <x v="0"/>
    <s v="S24_2841"/>
    <x v="11"/>
    <x v="1"/>
    <n v="940"/>
    <n v="5942"/>
    <n v="5002"/>
  </r>
  <r>
    <x v="0"/>
    <s v="S700_1691"/>
    <x v="12"/>
    <x v="1"/>
    <n v="894"/>
    <n v="5841"/>
    <n v="4947"/>
  </r>
  <r>
    <x v="0"/>
    <s v="S10_4698"/>
    <x v="13"/>
    <x v="0"/>
    <n v="985"/>
    <n v="5582"/>
    <n v="4597"/>
  </r>
  <r>
    <x v="0"/>
    <s v="S18_1662"/>
    <x v="14"/>
    <x v="1"/>
    <n v="1040"/>
    <n v="5330"/>
    <n v="4290"/>
  </r>
  <r>
    <x v="0"/>
    <s v="S72_1253"/>
    <x v="15"/>
    <x v="1"/>
    <n v="960"/>
    <n v="4857"/>
    <n v="3897"/>
  </r>
  <r>
    <x v="0"/>
    <s v="S18_2625"/>
    <x v="16"/>
    <x v="0"/>
    <n v="945"/>
    <n v="4357"/>
    <n v="3412"/>
  </r>
  <r>
    <x v="1"/>
    <s v="S18_1984"/>
    <x v="17"/>
    <x v="2"/>
    <n v="917"/>
    <n v="9772"/>
    <n v="8855"/>
  </r>
  <r>
    <x v="1"/>
    <s v="S24_3432"/>
    <x v="18"/>
    <x v="2"/>
    <n v="894"/>
    <n v="9446"/>
    <n v="8552"/>
  </r>
  <r>
    <x v="1"/>
    <s v="S18_3482"/>
    <x v="19"/>
    <x v="2"/>
    <n v="915"/>
    <n v="9127"/>
    <n v="8212"/>
  </r>
  <r>
    <x v="1"/>
    <s v="S12_3380"/>
    <x v="20"/>
    <x v="2"/>
    <n v="925"/>
    <n v="9123"/>
    <n v="8198"/>
  </r>
  <r>
    <x v="1"/>
    <s v="S18_1589"/>
    <x v="21"/>
    <x v="2"/>
    <n v="914"/>
    <n v="9042"/>
    <n v="8128"/>
  </r>
  <r>
    <x v="1"/>
    <s v="S18_3685"/>
    <x v="22"/>
    <x v="2"/>
    <n v="948"/>
    <n v="8990"/>
    <n v="8042"/>
  </r>
  <r>
    <x v="1"/>
    <s v="S18_1889"/>
    <x v="23"/>
    <x v="2"/>
    <n v="972"/>
    <n v="8826"/>
    <n v="7854"/>
  </r>
  <r>
    <x v="1"/>
    <s v="S18_3233"/>
    <x v="24"/>
    <x v="2"/>
    <n v="0"/>
    <n v="7733"/>
    <n v="7733"/>
  </r>
  <r>
    <x v="1"/>
    <s v="S18_2870"/>
    <x v="25"/>
    <x v="2"/>
    <n v="855"/>
    <n v="8164"/>
    <n v="7309"/>
  </r>
  <r>
    <x v="1"/>
    <s v="S24_1628"/>
    <x v="26"/>
    <x v="2"/>
    <n v="915"/>
    <n v="8197"/>
    <n v="7282"/>
  </r>
  <r>
    <x v="1"/>
    <s v="S24_3371"/>
    <x v="27"/>
    <x v="2"/>
    <n v="969"/>
    <n v="7995"/>
    <n v="7026"/>
  </r>
  <r>
    <x v="1"/>
    <s v="S24_4620"/>
    <x v="28"/>
    <x v="2"/>
    <n v="941"/>
    <n v="7869"/>
    <n v="6928"/>
  </r>
  <r>
    <x v="1"/>
    <s v="S24_2972"/>
    <x v="29"/>
    <x v="2"/>
    <n v="912"/>
    <n v="7723"/>
    <n v="6811"/>
  </r>
  <r>
    <x v="1"/>
    <s v="S18_3232"/>
    <x v="30"/>
    <x v="2"/>
    <n v="1808"/>
    <n v="8347"/>
    <n v="6539"/>
  </r>
  <r>
    <x v="1"/>
    <s v="S10_1949"/>
    <x v="31"/>
    <x v="2"/>
    <n v="961"/>
    <n v="7305"/>
    <n v="6344"/>
  </r>
  <r>
    <x v="1"/>
    <s v="S12_4675"/>
    <x v="32"/>
    <x v="2"/>
    <n v="992"/>
    <n v="7323"/>
    <n v="6331"/>
  </r>
  <r>
    <x v="1"/>
    <s v="S12_3148"/>
    <x v="33"/>
    <x v="2"/>
    <n v="963"/>
    <n v="6906"/>
    <n v="5943"/>
  </r>
  <r>
    <x v="1"/>
    <s v="S700_2824"/>
    <x v="34"/>
    <x v="2"/>
    <n v="997"/>
    <n v="6934"/>
    <n v="5937"/>
  </r>
  <r>
    <x v="1"/>
    <s v="S10_4962"/>
    <x v="35"/>
    <x v="2"/>
    <n v="932"/>
    <n v="6791"/>
    <n v="5859"/>
  </r>
  <r>
    <x v="1"/>
    <s v="S24_4048"/>
    <x v="36"/>
    <x v="2"/>
    <n v="867"/>
    <n v="6582"/>
    <n v="5715"/>
  </r>
  <r>
    <x v="1"/>
    <s v="S24_3856"/>
    <x v="37"/>
    <x v="2"/>
    <n v="1052"/>
    <n v="6600"/>
    <n v="5548"/>
  </r>
  <r>
    <x v="1"/>
    <s v="S12_3990"/>
    <x v="38"/>
    <x v="2"/>
    <n v="900"/>
    <n v="5663"/>
    <n v="4763"/>
  </r>
  <r>
    <x v="1"/>
    <s v="S18_4027"/>
    <x v="39"/>
    <x v="2"/>
    <n v="945"/>
    <n v="5545"/>
    <n v="4600"/>
  </r>
  <r>
    <x v="1"/>
    <s v="S24_3191"/>
    <x v="40"/>
    <x v="2"/>
    <n v="870"/>
    <n v="4695"/>
    <n v="3825"/>
  </r>
  <r>
    <x v="1"/>
    <s v="S18_2238"/>
    <x v="41"/>
    <x v="2"/>
    <n v="986"/>
    <n v="4724"/>
    <n v="3738"/>
  </r>
  <r>
    <x v="1"/>
    <s v="S24_1444"/>
    <x v="42"/>
    <x v="2"/>
    <n v="976"/>
    <n v="4074"/>
    <n v="3098"/>
  </r>
  <r>
    <x v="1"/>
    <s v="S18_1129"/>
    <x v="43"/>
    <x v="2"/>
    <n v="947"/>
    <n v="3975"/>
    <n v="3028"/>
  </r>
  <r>
    <x v="1"/>
    <s v="S18_4933"/>
    <x v="44"/>
    <x v="2"/>
    <n v="767"/>
    <n v="3209"/>
    <n v="2442"/>
  </r>
  <r>
    <x v="2"/>
    <s v="S18_2325"/>
    <x v="45"/>
    <x v="3"/>
    <n v="957"/>
    <n v="9354"/>
    <n v="8397"/>
  </r>
  <r>
    <x v="2"/>
    <s v="S24_3151"/>
    <x v="46"/>
    <x v="3"/>
    <n v="991"/>
    <n v="9173"/>
    <n v="8182"/>
  </r>
  <r>
    <x v="2"/>
    <s v="S18_1367"/>
    <x v="47"/>
    <x v="3"/>
    <n v="960"/>
    <n v="8635"/>
    <n v="7675"/>
  </r>
  <r>
    <x v="2"/>
    <s v="S18_1342"/>
    <x v="48"/>
    <x v="3"/>
    <n v="1111"/>
    <n v="8693"/>
    <n v="7582"/>
  </r>
  <r>
    <x v="2"/>
    <s v="S18_4522"/>
    <x v="49"/>
    <x v="3"/>
    <n v="990"/>
    <n v="8290"/>
    <n v="7300"/>
  </r>
  <r>
    <x v="2"/>
    <s v="S18_3320"/>
    <x v="50"/>
    <x v="3"/>
    <n v="992"/>
    <n v="7913"/>
    <n v="6921"/>
  </r>
  <r>
    <x v="2"/>
    <s v="S24_1937"/>
    <x v="51"/>
    <x v="3"/>
    <n v="937"/>
    <n v="7332"/>
    <n v="6395"/>
  </r>
  <r>
    <x v="2"/>
    <s v="S50_1341"/>
    <x v="52"/>
    <x v="3"/>
    <n v="1074"/>
    <n v="7062"/>
    <n v="5988"/>
  </r>
  <r>
    <x v="2"/>
    <s v="S24_3816"/>
    <x v="53"/>
    <x v="3"/>
    <n v="923"/>
    <n v="6621"/>
    <n v="5698"/>
  </r>
  <r>
    <x v="2"/>
    <s v="S18_4409"/>
    <x v="54"/>
    <x v="3"/>
    <n v="866"/>
    <n v="6553"/>
    <n v="5687"/>
  </r>
  <r>
    <x v="2"/>
    <s v="S18_4668"/>
    <x v="55"/>
    <x v="3"/>
    <n v="995"/>
    <n v="6645"/>
    <n v="5650"/>
  </r>
  <r>
    <x v="2"/>
    <s v="S18_3136"/>
    <x v="56"/>
    <x v="3"/>
    <n v="907"/>
    <n v="5992"/>
    <n v="5085"/>
  </r>
  <r>
    <x v="2"/>
    <s v="S18_2957"/>
    <x v="57"/>
    <x v="3"/>
    <n v="985"/>
    <n v="5649"/>
    <n v="4664"/>
  </r>
  <r>
    <x v="2"/>
    <s v="S24_4258"/>
    <x v="58"/>
    <x v="3"/>
    <n v="983"/>
    <n v="4710"/>
    <n v="3727"/>
  </r>
  <r>
    <x v="2"/>
    <s v="S18_2949"/>
    <x v="59"/>
    <x v="3"/>
    <n v="1038"/>
    <n v="4189"/>
    <n v="3151"/>
  </r>
  <r>
    <x v="2"/>
    <s v="S18_3140"/>
    <x v="60"/>
    <x v="3"/>
    <n v="883"/>
    <n v="3913"/>
    <n v="3030"/>
  </r>
  <r>
    <x v="3"/>
    <s v="S32_3207"/>
    <x v="61"/>
    <x v="4"/>
    <n v="934"/>
    <n v="8601"/>
    <n v="7667"/>
  </r>
  <r>
    <x v="3"/>
    <s v="S18_2319"/>
    <x v="62"/>
    <x v="5"/>
    <n v="1053"/>
    <n v="8258"/>
    <n v="7205"/>
  </r>
  <r>
    <x v="3"/>
    <s v="S700_2610"/>
    <x v="63"/>
    <x v="6"/>
    <n v="1020"/>
    <n v="7083"/>
    <n v="6063"/>
  </r>
  <r>
    <x v="3"/>
    <s v="S18_3259"/>
    <x v="64"/>
    <x v="4"/>
    <n v="918"/>
    <n v="6450"/>
    <n v="5532"/>
  </r>
  <r>
    <x v="3"/>
    <s v="S12_4473"/>
    <x v="65"/>
    <x v="5"/>
    <n v="1056"/>
    <n v="6125"/>
    <n v="5069"/>
  </r>
  <r>
    <x v="3"/>
    <s v="S700_3962"/>
    <x v="66"/>
    <x v="6"/>
    <n v="896"/>
    <n v="5088"/>
    <n v="4192"/>
  </r>
  <r>
    <x v="3"/>
    <s v="S32_1268"/>
    <x v="67"/>
    <x v="5"/>
    <n v="911"/>
    <n v="5099"/>
    <n v="4188"/>
  </r>
  <r>
    <x v="3"/>
    <s v="S18_3029"/>
    <x v="68"/>
    <x v="6"/>
    <n v="966"/>
    <n v="4259"/>
    <n v="3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8B9F6-5D3F-4506-AF9F-C5027D6073F4}" name="PivotTable9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44:K56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70">
        <item x="56"/>
        <item x="11"/>
        <item x="60"/>
        <item x="49"/>
        <item x="46"/>
        <item x="59"/>
        <item x="50"/>
        <item x="52"/>
        <item x="54"/>
        <item x="45"/>
        <item x="57"/>
        <item x="58"/>
        <item x="16"/>
        <item x="47"/>
        <item x="48"/>
        <item x="55"/>
        <item x="51"/>
        <item x="53"/>
        <item x="23"/>
        <item x="22"/>
        <item x="61"/>
        <item x="31"/>
        <item x="37"/>
        <item x="65"/>
        <item x="44"/>
        <item x="5"/>
        <item x="28"/>
        <item x="35"/>
        <item x="62"/>
        <item x="21"/>
        <item x="26"/>
        <item x="20"/>
        <item x="40"/>
        <item x="33"/>
        <item x="32"/>
        <item x="4"/>
        <item x="42"/>
        <item x="38"/>
        <item x="39"/>
        <item x="27"/>
        <item x="19"/>
        <item x="67"/>
        <item x="14"/>
        <item x="34"/>
        <item x="8"/>
        <item x="2"/>
        <item x="29"/>
        <item x="24"/>
        <item x="30"/>
        <item x="36"/>
        <item x="43"/>
        <item x="17"/>
        <item x="10"/>
        <item x="7"/>
        <item x="41"/>
        <item x="25"/>
        <item x="68"/>
        <item x="18"/>
        <item x="0"/>
        <item x="13"/>
        <item x="1"/>
        <item x="12"/>
        <item x="3"/>
        <item x="6"/>
        <item x="15"/>
        <item x="64"/>
        <item x="9"/>
        <item x="66"/>
        <item x="63"/>
        <item t="default"/>
      </items>
    </pivotField>
    <pivotField axis="axisRow" showAll="0">
      <items count="8">
        <item x="2"/>
        <item x="0"/>
        <item x="1"/>
        <item x="6"/>
        <item x="4"/>
        <item x="5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3"/>
  </rowFields>
  <rowItems count="12">
    <i>
      <x/>
    </i>
    <i r="1">
      <x v="1"/>
    </i>
    <i r="1">
      <x v="2"/>
    </i>
    <i>
      <x v="1"/>
    </i>
    <i r="1">
      <x/>
    </i>
    <i>
      <x v="2"/>
    </i>
    <i r="1">
      <x v="6"/>
    </i>
    <i>
      <x v="3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mainingStock" fld="6" baseField="0" baseItem="0"/>
    <dataField name="Sum of quantityInStock" fld="5" baseField="0" baseItem="0"/>
    <dataField name="Sum of totalQuantityOrdered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38D30-05A1-4112-8BAF-BE6C73356A75}" name="PivotTable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H3:K14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>
      <items count="15">
        <item x="5"/>
        <item x="6"/>
        <item x="9"/>
        <item x="4"/>
        <item x="8"/>
        <item x="0"/>
        <item x="1"/>
        <item x="11"/>
        <item x="7"/>
        <item x="13"/>
        <item x="3"/>
        <item x="12"/>
        <item x="2"/>
        <item x="10"/>
        <item t="default"/>
      </items>
    </pivotField>
    <pivotField showAll="0">
      <items count="15">
        <item x="9"/>
        <item x="7"/>
        <item x="8"/>
        <item x="0"/>
        <item x="5"/>
        <item x="6"/>
        <item x="11"/>
        <item x="1"/>
        <item x="3"/>
        <item x="13"/>
        <item x="2"/>
        <item x="4"/>
        <item x="10"/>
        <item x="12"/>
        <item t="default"/>
      </items>
    </pivotField>
    <pivotField axis="axisRow" showAll="0">
      <items count="7">
        <item x="2"/>
        <item x="0"/>
        <item x="1"/>
        <item x="4"/>
        <item x="5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 v="1"/>
    </i>
    <i r="1">
      <x v="2"/>
    </i>
    <i>
      <x v="1"/>
    </i>
    <i r="1">
      <x/>
    </i>
    <i>
      <x v="2"/>
    </i>
    <i r="1">
      <x v="5"/>
    </i>
    <i>
      <x v="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InStock" fld="5" baseField="0" baseItem="0"/>
    <dataField name="Sum of remainingStock" fld="6" baseField="0" baseItem="0"/>
    <dataField name="Sum of totalQuantityOrdere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F3D87-20AE-4350-9138-9E31994B6BB5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15:J127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1"/>
        <item x="0"/>
        <item x="5"/>
        <item x="4"/>
        <item x="6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2">
    <i>
      <x/>
    </i>
    <i r="1">
      <x v="1"/>
    </i>
    <i r="1">
      <x v="2"/>
    </i>
    <i>
      <x v="1"/>
    </i>
    <i r="1">
      <x/>
    </i>
    <i>
      <x v="2"/>
    </i>
    <i r="1">
      <x v="6"/>
    </i>
    <i>
      <x v="3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InStock" fld="3" baseField="0" baseItem="0"/>
    <dataField name="Sum of totalQuantityOrdered" fld="2" baseField="0" baseItem="0"/>
    <dataField name="Sum of remainingStock" fld="4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C2215-AF91-4828-A55A-1FF382898A6A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3:L82" firstHeaderRow="1" firstDataRow="2" firstDataCol="1"/>
  <pivotFields count="5">
    <pivotField axis="axisRow" showAll="0">
      <items count="78">
        <item x="55"/>
        <item x="17"/>
        <item x="3"/>
        <item x="68"/>
        <item x="23"/>
        <item x="30"/>
        <item x="22"/>
        <item x="43"/>
        <item x="15"/>
        <item x="38"/>
        <item x="61"/>
        <item x="56"/>
        <item x="70"/>
        <item x="24"/>
        <item x="41"/>
        <item x="47"/>
        <item x="76"/>
        <item x="29"/>
        <item x="64"/>
        <item x="67"/>
        <item x="14"/>
        <item x="37"/>
        <item x="6"/>
        <item x="48"/>
        <item x="50"/>
        <item x="71"/>
        <item x="42"/>
        <item x="45"/>
        <item x="20"/>
        <item x="10"/>
        <item x="28"/>
        <item x="33"/>
        <item x="27"/>
        <item x="40"/>
        <item x="69"/>
        <item x="63"/>
        <item x="36"/>
        <item x="0"/>
        <item x="34"/>
        <item x="25"/>
        <item x="35"/>
        <item x="8"/>
        <item x="75"/>
        <item x="58"/>
        <item x="57"/>
        <item x="73"/>
        <item x="7"/>
        <item x="19"/>
        <item x="13"/>
        <item x="54"/>
        <item x="21"/>
        <item x="12"/>
        <item x="2"/>
        <item x="53"/>
        <item x="49"/>
        <item x="5"/>
        <item x="31"/>
        <item x="18"/>
        <item x="9"/>
        <item x="32"/>
        <item x="11"/>
        <item x="60"/>
        <item x="16"/>
        <item x="39"/>
        <item x="1"/>
        <item x="65"/>
        <item x="4"/>
        <item x="72"/>
        <item x="52"/>
        <item x="26"/>
        <item x="44"/>
        <item x="74"/>
        <item x="66"/>
        <item x="59"/>
        <item x="62"/>
        <item x="46"/>
        <item x="51"/>
        <item t="default"/>
      </items>
    </pivotField>
    <pivotField showAll="0">
      <items count="23">
        <item x="6"/>
        <item x="9"/>
        <item x="19"/>
        <item x="20"/>
        <item x="11"/>
        <item x="10"/>
        <item x="4"/>
        <item x="8"/>
        <item x="17"/>
        <item x="21"/>
        <item x="7"/>
        <item x="16"/>
        <item x="2"/>
        <item x="18"/>
        <item x="13"/>
        <item x="14"/>
        <item x="3"/>
        <item x="0"/>
        <item x="15"/>
        <item x="5"/>
        <item x="12"/>
        <item x="1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QuantityOrdere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9E401-4501-4CBA-A236-38CB509C58AD}" name="PivotTable2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1:J46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dataField="1" showAll="0"/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QuantityOrdered" fld="5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36C42-0F37-4CFB-B377-4417E5A60742}" name="PivotTable2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K18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>
      <items count="20">
        <item x="5"/>
        <item x="0"/>
        <item x="1"/>
        <item x="2"/>
        <item x="3"/>
        <item x="18"/>
        <item x="4"/>
        <item x="8"/>
        <item x="9"/>
        <item x="11"/>
        <item x="13"/>
        <item x="12"/>
        <item x="16"/>
        <item x="10"/>
        <item x="17"/>
        <item x="7"/>
        <item x="6"/>
        <item x="14"/>
        <item x="15"/>
        <item t="default"/>
      </items>
    </pivotField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QuantityOrdered" fld="5" baseField="0" baseItem="0"/>
  </dataFields>
  <chartFormats count="27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D37AA-2EC3-443D-A5E9-7E981FB694BA}" name="PivotTable3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70:L86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  <pivotField showAll="0"/>
    <pivotField dataField="1"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QuantityOrdered" fld="5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06248-CBDD-4780-8E47-0D4AC61878FE}" name="PivotTable2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49:J64" firstHeaderRow="1" firstDataRow="2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totalQuantityOrdered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020A3AED-F435-4DE1-90D3-DA917EA49126}" autoFormatId="16" applyNumberFormats="0" applyBorderFormats="0" applyFontFormats="0" applyPatternFormats="0" applyAlignmentFormats="0" applyWidthHeightFormats="0">
  <queryTableRefresh nextId="8">
    <queryTableFields count="7">
      <queryTableField id="1" name="warehouseCode" tableColumnId="1"/>
      <queryTableField id="2" name="productCode" tableColumnId="2"/>
      <queryTableField id="3" name="productName" tableColumnId="3"/>
      <queryTableField id="4" name="productLine" tableColumnId="4"/>
      <queryTableField id="5" name="totalQuantityOrdered" tableColumnId="5"/>
      <queryTableField id="6" name="quantityInStock" tableColumnId="6"/>
      <queryTableField id="7" name="remainingStock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C3539571-CF34-467C-B210-6038CB2FC6DF}" autoFormatId="16" applyNumberFormats="0" applyBorderFormats="0" applyFontFormats="0" applyPatternFormats="0" applyAlignmentFormats="0" applyWidthHeightFormats="0">
  <queryTableRefresh nextId="7">
    <queryTableFields count="6">
      <queryTableField id="1" name="quarter" tableColumnId="1"/>
      <queryTableField id="2" name="year" tableColumnId="2"/>
      <queryTableField id="3" name="productLine" tableColumnId="3"/>
      <queryTableField id="4" name="warehouseCode" tableColumnId="4"/>
      <queryTableField id="5" name="numberOfOrders" tableColumnId="5"/>
      <queryTableField id="6" name="totalQuantityOrder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19B2E58A-D608-45EA-B56C-B71F6BA64919}" autoFormatId="16" applyNumberFormats="0" applyBorderFormats="0" applyFontFormats="0" applyPatternFormats="0" applyAlignmentFormats="0" applyWidthHeightFormats="0">
  <queryTableRefresh nextId="8">
    <queryTableFields count="7">
      <queryTableField id="1" name="warehouseCode" tableColumnId="1"/>
      <queryTableField id="2" name="productCode" tableColumnId="2"/>
      <queryTableField id="3" name="productName" tableColumnId="3"/>
      <queryTableField id="4" name="productLine" tableColumnId="4"/>
      <queryTableField id="5" name="totalQuantityOrdered" tableColumnId="5"/>
      <queryTableField id="6" name="quantityInStock" tableColumnId="6"/>
      <queryTableField id="7" name="remainingStock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B5E0F9C7-11DE-4F1E-B075-9E7ED48BD3A4}" autoFormatId="16" applyNumberFormats="0" applyBorderFormats="0" applyFontFormats="0" applyPatternFormats="0" applyAlignmentFormats="0" applyWidthHeightFormats="0">
  <queryTableRefresh nextId="8">
    <queryTableFields count="7">
      <queryTableField id="1" name="warehouseCode" tableColumnId="1"/>
      <queryTableField id="2" name="productCode" tableColumnId="2"/>
      <queryTableField id="3" name="productName" tableColumnId="3"/>
      <queryTableField id="4" name="productLine" tableColumnId="4"/>
      <queryTableField id="5" name="totalQuantityOrdered" tableColumnId="5"/>
      <queryTableField id="6" name="quantityInStock" tableColumnId="6"/>
      <queryTableField id="7" name="remainingStock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205D57B-ACCE-42F5-AB3D-B6B77F545B1D}" autoFormatId="16" applyNumberFormats="0" applyBorderFormats="0" applyFontFormats="0" applyPatternFormats="0" applyAlignmentFormats="0" applyWidthHeightFormats="0">
  <queryTableRefresh nextId="9">
    <queryTableFields count="7">
      <queryTableField id="1" name="warehouseCode" tableColumnId="1"/>
      <queryTableField id="2" name="productCode" tableColumnId="2"/>
      <queryTableField id="3" name="productName" tableColumnId="3"/>
      <queryTableField id="4" name="productLine" tableColumnId="4"/>
      <queryTableField id="5" name="totalQuantityOrdered" tableColumnId="5"/>
      <queryTableField id="6" name="quantityInStock" tableColumnId="6"/>
      <queryTableField id="7" name="remainingStock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B396A8-BDBD-4DE9-86F9-7AFC56A31F48}" autoFormatId="16" applyNumberFormats="0" applyBorderFormats="0" applyFontFormats="0" applyPatternFormats="0" applyAlignmentFormats="0" applyWidthHeightFormats="0">
  <queryTableRefresh nextId="6">
    <queryTableFields count="5">
      <queryTableField id="1" name="warehouseCode" tableColumnId="1"/>
      <queryTableField id="2" name="productLine" tableColumnId="2"/>
      <queryTableField id="3" name="totalQuantityOrdered" tableColumnId="3"/>
      <queryTableField id="4" name="quantityInStock" tableColumnId="4"/>
      <queryTableField id="5" name="remainingStock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42F52431-0FBE-4777-B2B4-A6E84F4B1A58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country" tableColumnId="2"/>
      <queryTableField id="3" name="warehouseCode" tableColumnId="3"/>
      <queryTableField id="4" name="totalQuantityOrdered" tableColumnId="4"/>
      <queryTableField id="5" name="totalSale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514FF7B-8739-4D43-82BE-B9222AB74F9C}" autoFormatId="16" applyNumberFormats="0" applyBorderFormats="0" applyFontFormats="0" applyPatternFormats="0" applyAlignmentFormats="0" applyWidthHeightFormats="0">
  <queryTableRefresh nextId="7">
    <queryTableFields count="6">
      <queryTableField id="1" name="quarter" tableColumnId="1"/>
      <queryTableField id="2" name="year" tableColumnId="2"/>
      <queryTableField id="3" name="productLine" tableColumnId="3"/>
      <queryTableField id="4" name="warehouseCode" tableColumnId="4"/>
      <queryTableField id="5" name="numberOfOrders" tableColumnId="5"/>
      <queryTableField id="6" name="totalQuantityOrdered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3B6AE3FC-8698-4F3F-8398-D25BEC48E529}" autoFormatId="16" applyNumberFormats="0" applyBorderFormats="0" applyFontFormats="0" applyPatternFormats="0" applyAlignmentFormats="0" applyWidthHeightFormats="0">
  <queryTableRefresh nextId="7">
    <queryTableFields count="6">
      <queryTableField id="1" name="quarter" tableColumnId="1"/>
      <queryTableField id="2" name="year" tableColumnId="2"/>
      <queryTableField id="3" name="productLine" tableColumnId="3"/>
      <queryTableField id="4" name="warehouseCode" tableColumnId="4"/>
      <queryTableField id="5" name="numberOfOrders" tableColumnId="5"/>
      <queryTableField id="6" name="totalQuantityOrdered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F306901B-62C6-4696-B881-F90DBBC5F8B2}" autoFormatId="16" applyNumberFormats="0" applyBorderFormats="0" applyFontFormats="0" applyPatternFormats="0" applyAlignmentFormats="0" applyWidthHeightFormats="0">
  <queryTableRefresh nextId="7">
    <queryTableFields count="6">
      <queryTableField id="1" name="quarter" tableColumnId="1"/>
      <queryTableField id="2" name="year" tableColumnId="2"/>
      <queryTableField id="3" name="productLine" tableColumnId="3"/>
      <queryTableField id="4" name="warehouseCode" tableColumnId="4"/>
      <queryTableField id="5" name="numberOfOrders" tableColumnId="5"/>
      <queryTableField id="6" name="totalQuantityOrder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CF343D-0870-464B-B7CC-659B95DBF939}" name="Very_Low_Inventories" displayName="Very_Low_Inventories" ref="A2:G16" tableType="queryTable" totalsRowShown="0">
  <autoFilter ref="A2:G16" xr:uid="{9ACF343D-0870-464B-B7CC-659B95DBF939}"/>
  <sortState xmlns:xlrd2="http://schemas.microsoft.com/office/spreadsheetml/2017/richdata2" ref="A3:G16">
    <sortCondition ref="A2:A16"/>
  </sortState>
  <tableColumns count="7">
    <tableColumn id="1" xr3:uid="{C42731C1-A6B5-4F6E-8820-4F8F77DD0914}" uniqueName="1" name="warehouseCode" queryTableFieldId="1" dataDxfId="11"/>
    <tableColumn id="2" xr3:uid="{E76343D3-EDB2-4D3D-B88D-7BE0E60F3205}" uniqueName="2" name="productCode" queryTableFieldId="2" dataDxfId="10"/>
    <tableColumn id="3" xr3:uid="{428AE1DC-C8A0-482E-81A6-7577B820BC01}" uniqueName="3" name="productName" queryTableFieldId="3" dataDxfId="9"/>
    <tableColumn id="4" xr3:uid="{7AC36310-0C0E-4ECB-9C39-F8830EDC7E2A}" uniqueName="4" name="productLine" queryTableFieldId="4" dataDxfId="8"/>
    <tableColumn id="5" xr3:uid="{906D2CC3-82A7-428D-9859-35D4B9AF86F9}" uniqueName="5" name="totalQuantityOrdered" queryTableFieldId="5"/>
    <tableColumn id="6" xr3:uid="{A6BFECD9-356B-474E-AE12-FBE2D35918C2}" uniqueName="6" name="quantityInStock" queryTableFieldId="6"/>
    <tableColumn id="7" xr3:uid="{BCB524B7-FFE2-439E-BC24-69C0343CE103}" uniqueName="7" name="remainingStock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183490-97E8-41C9-B3E2-8FC05362B393}" name="quarterly_and_yearly_sales_of_Warehouse_d" displayName="quarterly_and_yearly_sales_of_Warehouse_d" ref="A69:F99" tableType="queryTable" totalsRowShown="0">
  <autoFilter ref="A69:F99" xr:uid="{FE183490-97E8-41C9-B3E2-8FC05362B393}"/>
  <tableColumns count="6">
    <tableColumn id="1" xr3:uid="{D9D9FC57-3DF0-4FA9-B763-6239D2D27225}" uniqueName="1" name="quarter" queryTableFieldId="1"/>
    <tableColumn id="2" xr3:uid="{2C9201EE-C8AF-46A3-B23A-9DF8CF8FF912}" uniqueName="2" name="year" queryTableFieldId="2"/>
    <tableColumn id="3" xr3:uid="{7515E2DB-77BC-4FAE-A214-1F04526A6BD8}" uniqueName="3" name="productLine" queryTableFieldId="3" dataDxfId="30"/>
    <tableColumn id="4" xr3:uid="{390AF2DD-6FF7-43BF-9240-EF7A78A089C0}" uniqueName="4" name="warehouseCode" queryTableFieldId="4" dataDxfId="29"/>
    <tableColumn id="5" xr3:uid="{9A33B2BE-D972-4258-A41E-EF6733137483}" uniqueName="5" name="numberOfOrders" queryTableFieldId="5"/>
    <tableColumn id="6" xr3:uid="{4B1B1CF2-501E-459C-8917-4017A4E98326}" uniqueName="6" name="totalQuantityOrdered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9E633A-98A8-48FC-9F27-F9C0B9EAB734}" name="Table10" displayName="Table10" ref="A25:C28" totalsRowShown="0">
  <autoFilter ref="A25:C28" xr:uid="{139E633A-98A8-48FC-9F27-F9C0B9EAB734}"/>
  <tableColumns count="3">
    <tableColumn id="1" xr3:uid="{D1DB3F20-C512-41C5-A40E-C8FA3D7BAFB3}" name="Year" dataDxfId="28"/>
    <tableColumn id="2" xr3:uid="{A7C3BA09-E722-4A1C-A9A2-4C9969619CD7}" name="Total Quantities Ordered"/>
    <tableColumn id="3" xr3:uid="{C057FEC5-6A93-4A5A-A42B-1D3937E25F30}" name="Growth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02A8AA6-EEB9-4C24-9149-BAC2CEAE72C3}" name="Table11" displayName="Table11" ref="A44:C47" totalsRowShown="0">
  <autoFilter ref="A44:C47" xr:uid="{302A8AA6-EEB9-4C24-9149-BAC2CEAE72C3}"/>
  <tableColumns count="3">
    <tableColumn id="1" xr3:uid="{B0535914-A329-45AC-BE45-815570C66248}" name="Year" dataDxfId="27"/>
    <tableColumn id="2" xr3:uid="{98595F5F-0C82-499B-8F37-28E157FB43AF}" name="Total Quantities Ordered"/>
    <tableColumn id="3" xr3:uid="{C49520C5-3A32-4517-AB81-66639C344053}" name="Growth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5B643A-4D57-4A62-9BC3-3DDD92C050CA}" name="Table13" displayName="Table13" ref="A63:C66" totalsRowShown="0">
  <autoFilter ref="A63:C66" xr:uid="{FE5B643A-4D57-4A62-9BC3-3DDD92C050CA}"/>
  <tableColumns count="3">
    <tableColumn id="1" xr3:uid="{863C6A95-0FB6-4664-85B6-0E7FB384C75A}" name="Year" dataDxfId="26"/>
    <tableColumn id="2" xr3:uid="{7370753D-BF04-4176-9F09-A1C0D2922E1E}" name="Total Quantities Ordered"/>
    <tableColumn id="3" xr3:uid="{A41B5394-1B92-4FE3-A078-2F016F021C1B}" name="Growth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B58ACBD-5E9F-4E59-BF58-2CE98CAAAC69}" name="Table14" displayName="Table14" ref="A102:C105" totalsRowShown="0">
  <autoFilter ref="A102:C105" xr:uid="{9B58ACBD-5E9F-4E59-BF58-2CE98CAAAC69}"/>
  <tableColumns count="3">
    <tableColumn id="1" xr3:uid="{A803A9DD-774C-468E-8656-7D71A7DD83AE}" name="Year" dataDxfId="25"/>
    <tableColumn id="2" xr3:uid="{BF1AAD44-9A28-4D10-8652-3A8B582AFD4B}" name="Total Quantities Ordered"/>
    <tableColumn id="3" xr3:uid="{3642EBF2-B6FE-41DA-AE66-4BAFE5B9F006}" name="Grow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CD80C0-7EFA-4733-B436-49C631D4D8F8}" name="Very_High_Inventories23" displayName="Very_High_Inventories23" ref="A43:G112" tableType="queryTable" totalsRowShown="0">
  <autoFilter ref="A43:G112" xr:uid="{77CD80C0-7EFA-4733-B436-49C631D4D8F8}"/>
  <sortState xmlns:xlrd2="http://schemas.microsoft.com/office/spreadsheetml/2017/richdata2" ref="A44:G112">
    <sortCondition ref="A43:A112"/>
  </sortState>
  <tableColumns count="7">
    <tableColumn id="1" xr3:uid="{BA018E83-D59D-4F2D-9045-22CF6CC128D0}" uniqueName="1" name="warehouseCode" queryTableFieldId="1" dataDxfId="7"/>
    <tableColumn id="2" xr3:uid="{FD0E0EB2-C480-4C6A-8B3A-4972712A66B7}" uniqueName="2" name="productCode" queryTableFieldId="2" dataDxfId="6"/>
    <tableColumn id="3" xr3:uid="{A26C95CA-F78E-4F41-BA94-C03E5FDD2006}" uniqueName="3" name="productName" queryTableFieldId="3" dataDxfId="5"/>
    <tableColumn id="4" xr3:uid="{D2BF830A-F3F6-487D-8128-6B3A07A94C4D}" uniqueName="4" name="productLine" queryTableFieldId="4" dataDxfId="4"/>
    <tableColumn id="5" xr3:uid="{0F1BB1C7-66B0-4FDF-A66B-47AC0E25B771}" uniqueName="5" name="totalQuantityOrdered" queryTableFieldId="5"/>
    <tableColumn id="6" xr3:uid="{78C7235F-42DF-4728-8511-EA7CED9F47A9}" uniqueName="6" name="quantityInStock" queryTableFieldId="6"/>
    <tableColumn id="7" xr3:uid="{F0EBBCE5-AEBF-48C6-80C2-065AAF385B9A}" uniqueName="7" name="remainingStock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B260367-2F2B-4D64-A592-EAEFDB0C87EE}" name="All_inventories" displayName="All_inventories" ref="A120:G230" tableType="queryTable" totalsRowShown="0">
  <autoFilter ref="A120:G230" xr:uid="{AB260367-2F2B-4D64-A592-EAEFDB0C87EE}"/>
  <tableColumns count="7">
    <tableColumn id="1" xr3:uid="{11337DC3-F569-46A0-8C19-9B700B70FE29}" uniqueName="1" name="warehouseCode" queryTableFieldId="1" dataDxfId="3"/>
    <tableColumn id="2" xr3:uid="{4F2ED0FF-C5A4-47BB-977C-BFB7CA2020DD}" uniqueName="2" name="productCode" queryTableFieldId="2" dataDxfId="2"/>
    <tableColumn id="3" xr3:uid="{5D8AA998-4276-4BEC-B749-60E1965FA5E8}" uniqueName="3" name="productName" queryTableFieldId="3" dataDxfId="1"/>
    <tableColumn id="4" xr3:uid="{B6793A3B-2CF3-4ECD-BF61-861DA41D2E48}" uniqueName="4" name="productLine" queryTableFieldId="4" dataDxfId="0"/>
    <tableColumn id="5" xr3:uid="{981A8084-A39E-4461-B65A-C0793594CE1B}" uniqueName="5" name="totalQuantityOrdered" queryTableFieldId="5"/>
    <tableColumn id="6" xr3:uid="{ADAC2087-FFFF-4FB5-8819-322BEC0F012D}" uniqueName="6" name="quantityInStock" queryTableFieldId="6"/>
    <tableColumn id="7" xr3:uid="{1CE6E867-B37E-4F7A-8A63-F7279DF8A64E}" uniqueName="7" name="remainingStock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9CC793E-DC4E-4BF2-99D9-CE19D07E8A04}" name="All_units1" displayName="All_units1" ref="A1:G112" tableType="queryTable" totalsRowCount="1">
  <autoFilter ref="A1:G111" xr:uid="{09CC793E-DC4E-4BF2-99D9-CE19D07E8A04}"/>
  <sortState xmlns:xlrd2="http://schemas.microsoft.com/office/spreadsheetml/2017/richdata2" ref="A2:G111">
    <sortCondition ref="A1:A111"/>
  </sortState>
  <tableColumns count="7">
    <tableColumn id="1" xr3:uid="{582C1D50-8237-4CCE-BCA7-8243A54EB63E}" uniqueName="1" name="warehouseCode" queryTableFieldId="1" dataDxfId="21" totalsRowDxfId="17"/>
    <tableColumn id="2" xr3:uid="{D06A35C6-1B1F-4D94-91C1-2CCAF140D6C0}" uniqueName="2" name="productCode" queryTableFieldId="2" dataDxfId="20" totalsRowDxfId="16"/>
    <tableColumn id="3" xr3:uid="{3738BF89-4308-47D4-A494-F79A49F78F59}" uniqueName="3" name="productName" queryTableFieldId="3" dataDxfId="19" totalsRowDxfId="15"/>
    <tableColumn id="4" xr3:uid="{DB1D6BD7-4AEB-4E8E-9A86-DD8FE004ED59}" uniqueName="4" name="productLine" queryTableFieldId="4" dataDxfId="18" totalsRowDxfId="14"/>
    <tableColumn id="5" xr3:uid="{025BE901-0A69-4BA4-8123-53C5B987BE8E}" uniqueName="5" name="totalQuantityOrdered" queryTableFieldId="5"/>
    <tableColumn id="6" xr3:uid="{A149AF57-728D-4BAF-A20B-223F01852067}" uniqueName="6" name="quantityInStock" queryTableFieldId="6"/>
    <tableColumn id="7" xr3:uid="{A62B84CB-1462-4E9C-BCFC-5A4195D11A5B}" uniqueName="7" name="remainingStock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082DA09-64CD-4DEA-A13F-D4CF29FEB3B0}" name="All_units__4" displayName="All_units__4" ref="A114:E121" tableType="queryTable" totalsRowShown="0">
  <autoFilter ref="A114:E121" xr:uid="{5082DA09-64CD-4DEA-A13F-D4CF29FEB3B0}"/>
  <sortState xmlns:xlrd2="http://schemas.microsoft.com/office/spreadsheetml/2017/richdata2" ref="A115:E121">
    <sortCondition ref="A114:A121"/>
  </sortState>
  <tableColumns count="5">
    <tableColumn id="1" xr3:uid="{371A915D-6972-4954-A452-FCE343C6D266}" uniqueName="1" name="warehouseCode" queryTableFieldId="1" dataDxfId="13"/>
    <tableColumn id="2" xr3:uid="{CA967FFB-D2D8-43CA-9129-36C9EBBAA741}" uniqueName="2" name="productLine" queryTableFieldId="2" dataDxfId="12"/>
    <tableColumn id="3" xr3:uid="{12E0D07D-28A1-47CD-9636-A07C8B69D8F4}" uniqueName="3" name="totalQuantityOrdered" queryTableFieldId="3"/>
    <tableColumn id="4" xr3:uid="{FB43173F-DB6D-4A9A-90AB-064126F45301}" uniqueName="4" name="quantityInStock" queryTableFieldId="4"/>
    <tableColumn id="5" xr3:uid="{5DEB9EFB-A445-45F4-879B-6E9A4D83A47F}" uniqueName="5" name="remainingStock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B05460-2B06-4E4D-A454-56BE62AE176D}" name="City__Countyr__Warehouse_Code__TotalQUantityOrdered__Sales" displayName="City__Countyr__Warehouse_Code__TotalQUantityOrdered__Sales" ref="A1:E270" tableType="queryTable" totalsRowShown="0">
  <autoFilter ref="A1:E270" xr:uid="{53B05460-2B06-4E4D-A454-56BE62AE176D}"/>
  <tableColumns count="5">
    <tableColumn id="1" xr3:uid="{51978ACB-A603-4CDF-8640-0ED7F2B2AFBA}" uniqueName="1" name="city" queryTableFieldId="1" dataDxfId="24"/>
    <tableColumn id="2" xr3:uid="{DE861F8D-8A1B-402F-AD2C-0122476D0BE7}" uniqueName="2" name="country" queryTableFieldId="2" dataDxfId="23"/>
    <tableColumn id="3" xr3:uid="{31597CBE-D3E4-47F7-BE20-23309390F8DA}" uniqueName="3" name="warehouseCode" queryTableFieldId="3" dataDxfId="22"/>
    <tableColumn id="4" xr3:uid="{78529099-FD9E-4DFD-8992-8124614FB5A1}" uniqueName="4" name="totalQuantityOrdered" queryTableFieldId="4"/>
    <tableColumn id="5" xr3:uid="{FCB419E1-0DBE-411E-AD7D-E45C08A12434}" uniqueName="5" name="totalSales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AB5FAC-88AC-409E-8258-EC9466AA8C10}" name="quarterly_and_yearly_sales_of_Warehouse_A" displayName="quarterly_and_yearly_sales_of_Warehouse_A" ref="A2:F22" tableType="queryTable" totalsRowShown="0">
  <autoFilter ref="A2:F22" xr:uid="{A5AB5FAC-88AC-409E-8258-EC9466AA8C10}"/>
  <sortState xmlns:xlrd2="http://schemas.microsoft.com/office/spreadsheetml/2017/richdata2" ref="A3:F22">
    <sortCondition ref="B2:B22"/>
  </sortState>
  <tableColumns count="6">
    <tableColumn id="1" xr3:uid="{C819ECDA-55E0-48A1-995F-5A5798BA45C1}" uniqueName="1" name="quarter" queryTableFieldId="1"/>
    <tableColumn id="2" xr3:uid="{4D291D90-042B-42E6-A27B-7AA7F2E193EA}" uniqueName="2" name="year" queryTableFieldId="2"/>
    <tableColumn id="3" xr3:uid="{CA95759F-11CD-417E-9034-F6619E061AB0}" uniqueName="3" name="productLine" queryTableFieldId="3" dataDxfId="36"/>
    <tableColumn id="4" xr3:uid="{4327ADCE-C9E6-4ADC-B195-FEC428C3B2BF}" uniqueName="4" name="warehouseCode" queryTableFieldId="4" dataDxfId="35"/>
    <tableColumn id="5" xr3:uid="{8DC6E1D8-9581-4CC8-B27E-FEEA3B9B14F4}" uniqueName="5" name="numberOfOrders" queryTableFieldId="5"/>
    <tableColumn id="6" xr3:uid="{776D2A57-EEEF-4757-B0D5-02FDAEE98A5B}" uniqueName="6" name="totalQuantityOrdered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EAF605-5C3E-440F-BDAF-BF31E76C5C98}" name="quarterly_and_yearly_sales_of_Warehouse_b" displayName="quarterly_and_yearly_sales_of_Warehouse_b" ref="A31:F41" tableType="queryTable" totalsRowShown="0">
  <autoFilter ref="A31:F41" xr:uid="{CDEAF605-5C3E-440F-BDAF-BF31E76C5C98}"/>
  <tableColumns count="6">
    <tableColumn id="1" xr3:uid="{7FC9162C-A214-4873-A11C-054C6D094C8E}" uniqueName="1" name="quarter" queryTableFieldId="1"/>
    <tableColumn id="2" xr3:uid="{BBD49DB8-5E29-4EBB-AD77-FE3CB5B96374}" uniqueName="2" name="year" queryTableFieldId="2"/>
    <tableColumn id="3" xr3:uid="{D794B7A5-CBA0-4654-B32E-91FEFBBAD8A9}" uniqueName="3" name="productLine" queryTableFieldId="3" dataDxfId="34"/>
    <tableColumn id="4" xr3:uid="{6B9F2817-42AE-41A3-8173-39A5F3B1A79B}" uniqueName="4" name="warehouseCode" queryTableFieldId="4" dataDxfId="33"/>
    <tableColumn id="5" xr3:uid="{94164BB3-B344-491D-93CB-E5AD2546FAB1}" uniqueName="5" name="numberOfOrders" queryTableFieldId="5"/>
    <tableColumn id="6" xr3:uid="{2B9DA0E3-062E-491D-B837-7183357F7E91}" uniqueName="6" name="totalQuantityOrdered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2F1343-D8E9-496D-AA76-CFB61D394C53}" name="quarterly_and_yearly_sales_of_Warehouse_c" displayName="quarterly_and_yearly_sales_of_Warehouse_c" ref="A50:F60" tableType="queryTable" totalsRowShown="0">
  <autoFilter ref="A50:F60" xr:uid="{CB2F1343-D8E9-496D-AA76-CFB61D394C53}"/>
  <tableColumns count="6">
    <tableColumn id="1" xr3:uid="{0ADDEF90-3C88-43C6-AFE9-C63BA8F5EABF}" uniqueName="1" name="quarter" queryTableFieldId="1"/>
    <tableColumn id="2" xr3:uid="{89CA43F8-20D1-4204-BFEC-61AC6F1C3F5D}" uniqueName="2" name="year" queryTableFieldId="2"/>
    <tableColumn id="3" xr3:uid="{C0950ACF-3F23-4567-9638-3D685CD68288}" uniqueName="3" name="productLine" queryTableFieldId="3" dataDxfId="32"/>
    <tableColumn id="4" xr3:uid="{8B8D866F-05B2-42D2-B649-4BAD2633C1C4}" uniqueName="4" name="warehouseCode" queryTableFieldId="4" dataDxfId="31"/>
    <tableColumn id="5" xr3:uid="{E6A9A913-7B19-4E20-8EBA-F7BBE51DC556}" uniqueName="5" name="numberOfOrders" queryTableFieldId="5"/>
    <tableColumn id="6" xr3:uid="{77E5AF5B-0A9B-448A-8635-0DF8E29144B1}" uniqueName="6" name="totalQuantityOrder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drawing" Target="../drawings/drawing4.xml"/><Relationship Id="rId10" Type="http://schemas.openxmlformats.org/officeDocument/2006/relationships/table" Target="../tables/table11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90F4-CEA3-43F2-8312-F87B834C919A}">
  <dimension ref="A1:K230"/>
  <sheetViews>
    <sheetView topLeftCell="B146" zoomScaleNormal="100" workbookViewId="0">
      <selection activeCell="J136" sqref="J136"/>
    </sheetView>
  </sheetViews>
  <sheetFormatPr defaultRowHeight="15" x14ac:dyDescent="0.25"/>
  <cols>
    <col min="1" max="1" width="18.140625" bestFit="1" customWidth="1"/>
    <col min="2" max="2" width="15.140625" bestFit="1" customWidth="1"/>
    <col min="3" max="3" width="38.7109375" bestFit="1" customWidth="1"/>
    <col min="4" max="4" width="16.5703125" bestFit="1" customWidth="1"/>
    <col min="5" max="5" width="22.85546875" bestFit="1" customWidth="1"/>
    <col min="6" max="6" width="17.5703125" bestFit="1" customWidth="1"/>
    <col min="7" max="7" width="17.42578125" bestFit="1" customWidth="1"/>
    <col min="8" max="8" width="20.42578125" bestFit="1" customWidth="1"/>
    <col min="9" max="9" width="22.28515625" bestFit="1" customWidth="1"/>
    <col min="10" max="10" width="22.140625" bestFit="1" customWidth="1"/>
    <col min="11" max="11" width="27.5703125" bestFit="1" customWidth="1"/>
    <col min="12" max="12" width="6" bestFit="1" customWidth="1"/>
    <col min="13" max="13" width="16.5703125" bestFit="1" customWidth="1"/>
    <col min="14" max="14" width="12.28515625" bestFit="1" customWidth="1"/>
    <col min="15" max="15" width="22.140625" bestFit="1" customWidth="1"/>
    <col min="16" max="16" width="12" bestFit="1" customWidth="1"/>
    <col min="17" max="17" width="7.140625" bestFit="1" customWidth="1"/>
    <col min="18" max="18" width="6" bestFit="1" customWidth="1"/>
    <col min="19" max="19" width="16.5703125" bestFit="1" customWidth="1"/>
    <col min="20" max="20" width="12.28515625" bestFit="1" customWidth="1"/>
    <col min="21" max="21" width="27.28515625" bestFit="1" customWidth="1"/>
    <col min="22" max="22" width="27.140625" bestFit="1" customWidth="1"/>
    <col min="23" max="23" width="22.140625" bestFit="1" customWidth="1"/>
    <col min="24" max="24" width="24.5703125" bestFit="1" customWidth="1"/>
    <col min="25" max="25" width="23.5703125" bestFit="1" customWidth="1"/>
    <col min="26" max="26" width="24.5703125" bestFit="1" customWidth="1"/>
    <col min="27" max="27" width="17.7109375" bestFit="1" customWidth="1"/>
    <col min="28" max="28" width="16.28515625" bestFit="1" customWidth="1"/>
    <col min="29" max="29" width="40.140625" bestFit="1" customWidth="1"/>
    <col min="30" max="30" width="17.7109375" bestFit="1" customWidth="1"/>
    <col min="31" max="31" width="19.85546875" bestFit="1" customWidth="1"/>
    <col min="32" max="32" width="32.85546875" bestFit="1" customWidth="1"/>
    <col min="33" max="33" width="17.7109375" bestFit="1" customWidth="1"/>
    <col min="34" max="34" width="15.140625" bestFit="1" customWidth="1"/>
    <col min="35" max="35" width="10.5703125" bestFit="1" customWidth="1"/>
    <col min="36" max="36" width="14.140625" bestFit="1" customWidth="1"/>
    <col min="37" max="37" width="27.28515625" bestFit="1" customWidth="1"/>
    <col min="38" max="38" width="27.140625" bestFit="1" customWidth="1"/>
  </cols>
  <sheetData>
    <row r="1" spans="1:11" x14ac:dyDescent="0.25">
      <c r="A1" s="4" t="s">
        <v>357</v>
      </c>
    </row>
    <row r="2" spans="1:11" x14ac:dyDescent="0.25">
      <c r="A2" t="s">
        <v>76</v>
      </c>
      <c r="B2" t="s">
        <v>131</v>
      </c>
      <c r="C2" t="s">
        <v>132</v>
      </c>
      <c r="D2" t="s">
        <v>88</v>
      </c>
      <c r="E2" t="s">
        <v>89</v>
      </c>
      <c r="F2" t="s">
        <v>133</v>
      </c>
      <c r="G2" t="s">
        <v>134</v>
      </c>
    </row>
    <row r="3" spans="1:11" x14ac:dyDescent="0.25">
      <c r="A3" s="8" t="s">
        <v>78</v>
      </c>
      <c r="B3" s="8" t="s">
        <v>313</v>
      </c>
      <c r="C3" s="8" t="s">
        <v>314</v>
      </c>
      <c r="D3" s="8" t="s">
        <v>90</v>
      </c>
      <c r="E3">
        <v>1015</v>
      </c>
      <c r="F3">
        <v>15</v>
      </c>
      <c r="G3">
        <v>-1000</v>
      </c>
      <c r="H3" s="1" t="s">
        <v>0</v>
      </c>
      <c r="I3" t="s">
        <v>356</v>
      </c>
      <c r="J3" t="s">
        <v>355</v>
      </c>
      <c r="K3" t="s">
        <v>101</v>
      </c>
    </row>
    <row r="4" spans="1:11" x14ac:dyDescent="0.25">
      <c r="A4" s="8" t="s">
        <v>78</v>
      </c>
      <c r="B4" s="8" t="s">
        <v>311</v>
      </c>
      <c r="C4" s="8" t="s">
        <v>312</v>
      </c>
      <c r="D4" s="8" t="s">
        <v>90</v>
      </c>
      <c r="E4">
        <v>1014</v>
      </c>
      <c r="F4">
        <v>178</v>
      </c>
      <c r="G4">
        <v>-836</v>
      </c>
      <c r="H4" s="2" t="s">
        <v>78</v>
      </c>
      <c r="I4" s="8">
        <v>2336</v>
      </c>
      <c r="J4" s="8">
        <v>-2649</v>
      </c>
      <c r="K4" s="8">
        <v>4985</v>
      </c>
    </row>
    <row r="5" spans="1:11" x14ac:dyDescent="0.25">
      <c r="A5" s="8" t="s">
        <v>78</v>
      </c>
      <c r="B5" s="8" t="s">
        <v>331</v>
      </c>
      <c r="C5" s="8" t="s">
        <v>332</v>
      </c>
      <c r="D5" s="8" t="s">
        <v>91</v>
      </c>
      <c r="E5">
        <v>1047</v>
      </c>
      <c r="F5">
        <v>551</v>
      </c>
      <c r="G5">
        <v>-496</v>
      </c>
      <c r="H5" s="3" t="s">
        <v>90</v>
      </c>
      <c r="I5" s="8">
        <v>793</v>
      </c>
      <c r="J5" s="8">
        <v>-2228</v>
      </c>
      <c r="K5" s="8">
        <v>3021</v>
      </c>
    </row>
    <row r="6" spans="1:11" x14ac:dyDescent="0.25">
      <c r="A6" s="8" t="s">
        <v>78</v>
      </c>
      <c r="B6" s="8" t="s">
        <v>293</v>
      </c>
      <c r="C6" s="8" t="s">
        <v>294</v>
      </c>
      <c r="D6" s="8" t="s">
        <v>90</v>
      </c>
      <c r="E6">
        <v>992</v>
      </c>
      <c r="F6">
        <v>600</v>
      </c>
      <c r="G6">
        <v>-392</v>
      </c>
      <c r="H6" s="3" t="s">
        <v>91</v>
      </c>
      <c r="I6" s="8">
        <v>1543</v>
      </c>
      <c r="J6" s="8">
        <v>-421</v>
      </c>
      <c r="K6" s="8">
        <v>1964</v>
      </c>
    </row>
    <row r="7" spans="1:11" x14ac:dyDescent="0.25">
      <c r="A7" s="8" t="s">
        <v>78</v>
      </c>
      <c r="B7" s="8" t="s">
        <v>191</v>
      </c>
      <c r="C7" s="8" t="s">
        <v>192</v>
      </c>
      <c r="D7" s="8" t="s">
        <v>91</v>
      </c>
      <c r="E7">
        <v>917</v>
      </c>
      <c r="F7">
        <v>992</v>
      </c>
      <c r="G7">
        <v>75</v>
      </c>
      <c r="H7" s="2" t="s">
        <v>79</v>
      </c>
      <c r="I7" s="8">
        <v>1117</v>
      </c>
      <c r="J7" s="8">
        <v>-781</v>
      </c>
      <c r="K7" s="8">
        <v>1898</v>
      </c>
    </row>
    <row r="8" spans="1:11" x14ac:dyDescent="0.25">
      <c r="A8" s="8" t="s">
        <v>79</v>
      </c>
      <c r="B8" s="8" t="s">
        <v>203</v>
      </c>
      <c r="C8" s="8" t="s">
        <v>204</v>
      </c>
      <c r="D8" s="8" t="s">
        <v>93</v>
      </c>
      <c r="E8">
        <v>933</v>
      </c>
      <c r="F8">
        <v>68</v>
      </c>
      <c r="G8">
        <v>-865</v>
      </c>
      <c r="H8" s="3" t="s">
        <v>93</v>
      </c>
      <c r="I8" s="8">
        <v>1117</v>
      </c>
      <c r="J8" s="8">
        <v>-781</v>
      </c>
      <c r="K8" s="8">
        <v>1898</v>
      </c>
    </row>
    <row r="9" spans="1:11" x14ac:dyDescent="0.25">
      <c r="A9" s="8" t="s">
        <v>79</v>
      </c>
      <c r="B9" s="8" t="s">
        <v>247</v>
      </c>
      <c r="C9" s="8" t="s">
        <v>248</v>
      </c>
      <c r="D9" s="8" t="s">
        <v>93</v>
      </c>
      <c r="E9">
        <v>965</v>
      </c>
      <c r="F9">
        <v>1049</v>
      </c>
      <c r="G9">
        <v>84</v>
      </c>
      <c r="H9" s="2" t="s">
        <v>3</v>
      </c>
      <c r="I9" s="8">
        <v>1224</v>
      </c>
      <c r="J9" s="8">
        <v>-1460</v>
      </c>
      <c r="K9" s="8">
        <v>2684</v>
      </c>
    </row>
    <row r="10" spans="1:11" x14ac:dyDescent="0.25">
      <c r="A10" s="8" t="s">
        <v>3</v>
      </c>
      <c r="B10" s="8" t="s">
        <v>261</v>
      </c>
      <c r="C10" s="8" t="s">
        <v>262</v>
      </c>
      <c r="D10" s="8" t="s">
        <v>95</v>
      </c>
      <c r="E10">
        <v>972</v>
      </c>
      <c r="F10">
        <v>136</v>
      </c>
      <c r="G10">
        <v>-836</v>
      </c>
      <c r="H10" s="3" t="s">
        <v>95</v>
      </c>
      <c r="I10" s="8">
        <v>1224</v>
      </c>
      <c r="J10" s="8">
        <v>-1460</v>
      </c>
      <c r="K10" s="8">
        <v>2684</v>
      </c>
    </row>
    <row r="11" spans="1:11" x14ac:dyDescent="0.25">
      <c r="A11" s="8" t="s">
        <v>3</v>
      </c>
      <c r="B11" s="8" t="s">
        <v>155</v>
      </c>
      <c r="C11" s="8" t="s">
        <v>156</v>
      </c>
      <c r="D11" s="8" t="s">
        <v>95</v>
      </c>
      <c r="E11">
        <v>880</v>
      </c>
      <c r="F11">
        <v>548</v>
      </c>
      <c r="G11">
        <v>-332</v>
      </c>
      <c r="H11" s="2" t="s">
        <v>53</v>
      </c>
      <c r="I11" s="8">
        <v>2981</v>
      </c>
      <c r="J11" s="8">
        <v>-842</v>
      </c>
      <c r="K11" s="8">
        <v>3823</v>
      </c>
    </row>
    <row r="12" spans="1:11" x14ac:dyDescent="0.25">
      <c r="A12" s="8" t="s">
        <v>3</v>
      </c>
      <c r="B12" s="8" t="s">
        <v>143</v>
      </c>
      <c r="C12" s="8" t="s">
        <v>144</v>
      </c>
      <c r="D12" s="8" t="s">
        <v>95</v>
      </c>
      <c r="E12">
        <v>832</v>
      </c>
      <c r="F12">
        <v>540</v>
      </c>
      <c r="G12">
        <v>-292</v>
      </c>
      <c r="H12" s="3" t="s">
        <v>98</v>
      </c>
      <c r="I12" s="8">
        <v>1151</v>
      </c>
      <c r="J12" s="8">
        <v>-705</v>
      </c>
      <c r="K12" s="8">
        <v>1856</v>
      </c>
    </row>
    <row r="13" spans="1:11" x14ac:dyDescent="0.25">
      <c r="A13" s="8" t="s">
        <v>53</v>
      </c>
      <c r="B13" s="8" t="s">
        <v>235</v>
      </c>
      <c r="C13" s="8" t="s">
        <v>236</v>
      </c>
      <c r="D13" s="8" t="s">
        <v>98</v>
      </c>
      <c r="E13">
        <v>958</v>
      </c>
      <c r="F13">
        <v>414</v>
      </c>
      <c r="G13">
        <v>-544</v>
      </c>
      <c r="H13" s="3" t="s">
        <v>97</v>
      </c>
      <c r="I13" s="8">
        <v>1830</v>
      </c>
      <c r="J13" s="8">
        <v>-137</v>
      </c>
      <c r="K13" s="8">
        <v>1967</v>
      </c>
    </row>
    <row r="14" spans="1:11" x14ac:dyDescent="0.25">
      <c r="A14" s="8" t="s">
        <v>53</v>
      </c>
      <c r="B14" s="8" t="s">
        <v>283</v>
      </c>
      <c r="C14" s="8" t="s">
        <v>284</v>
      </c>
      <c r="D14" s="8" t="s">
        <v>97</v>
      </c>
      <c r="E14">
        <v>988</v>
      </c>
      <c r="F14">
        <v>814</v>
      </c>
      <c r="G14">
        <v>-174</v>
      </c>
      <c r="H14" s="2" t="s">
        <v>1</v>
      </c>
      <c r="I14" s="8">
        <v>7658</v>
      </c>
      <c r="J14" s="8">
        <v>-5732</v>
      </c>
      <c r="K14" s="8">
        <v>13390</v>
      </c>
    </row>
    <row r="15" spans="1:11" x14ac:dyDescent="0.25">
      <c r="A15" s="8" t="s">
        <v>53</v>
      </c>
      <c r="B15" s="8" t="s">
        <v>171</v>
      </c>
      <c r="C15" s="8" t="s">
        <v>172</v>
      </c>
      <c r="D15" s="8" t="s">
        <v>98</v>
      </c>
      <c r="E15">
        <v>898</v>
      </c>
      <c r="F15">
        <v>737</v>
      </c>
      <c r="G15">
        <v>-161</v>
      </c>
    </row>
    <row r="16" spans="1:11" x14ac:dyDescent="0.25">
      <c r="A16" s="8" t="s">
        <v>53</v>
      </c>
      <c r="B16" s="8" t="s">
        <v>269</v>
      </c>
      <c r="C16" s="8" t="s">
        <v>270</v>
      </c>
      <c r="D16" s="8" t="s">
        <v>97</v>
      </c>
      <c r="E16">
        <v>979</v>
      </c>
      <c r="F16">
        <v>1016</v>
      </c>
      <c r="G16">
        <v>37</v>
      </c>
    </row>
    <row r="42" spans="1:11" x14ac:dyDescent="0.25">
      <c r="A42" s="4" t="s">
        <v>358</v>
      </c>
    </row>
    <row r="43" spans="1:11" x14ac:dyDescent="0.25">
      <c r="A43" t="s">
        <v>76</v>
      </c>
      <c r="B43" t="s">
        <v>131</v>
      </c>
      <c r="C43" t="s">
        <v>132</v>
      </c>
      <c r="D43" t="s">
        <v>88</v>
      </c>
      <c r="E43" t="s">
        <v>89</v>
      </c>
      <c r="F43" t="s">
        <v>133</v>
      </c>
      <c r="G43" t="s">
        <v>134</v>
      </c>
    </row>
    <row r="44" spans="1:11" x14ac:dyDescent="0.25">
      <c r="A44" s="8" t="s">
        <v>78</v>
      </c>
      <c r="B44" s="8" t="s">
        <v>319</v>
      </c>
      <c r="C44" s="8" t="s">
        <v>320</v>
      </c>
      <c r="D44" s="8" t="s">
        <v>90</v>
      </c>
      <c r="E44">
        <v>1028</v>
      </c>
      <c r="F44">
        <v>9997</v>
      </c>
      <c r="G44">
        <v>8969</v>
      </c>
      <c r="H44" s="1" t="s">
        <v>0</v>
      </c>
      <c r="I44" t="s">
        <v>355</v>
      </c>
      <c r="J44" t="s">
        <v>356</v>
      </c>
      <c r="K44" t="s">
        <v>101</v>
      </c>
    </row>
    <row r="45" spans="1:11" x14ac:dyDescent="0.25">
      <c r="A45" s="8" t="s">
        <v>78</v>
      </c>
      <c r="B45" s="8" t="s">
        <v>275</v>
      </c>
      <c r="C45" s="8" t="s">
        <v>276</v>
      </c>
      <c r="D45" s="8" t="s">
        <v>91</v>
      </c>
      <c r="E45">
        <v>984</v>
      </c>
      <c r="F45">
        <v>9653</v>
      </c>
      <c r="G45">
        <v>8669</v>
      </c>
      <c r="H45" s="2" t="s">
        <v>78</v>
      </c>
      <c r="I45" s="8">
        <v>102842</v>
      </c>
      <c r="J45" s="8">
        <v>119628</v>
      </c>
      <c r="K45" s="8">
        <v>16786</v>
      </c>
    </row>
    <row r="46" spans="1:11" x14ac:dyDescent="0.25">
      <c r="A46" s="8" t="s">
        <v>78</v>
      </c>
      <c r="B46" s="8" t="s">
        <v>175</v>
      </c>
      <c r="C46" s="8" t="s">
        <v>176</v>
      </c>
      <c r="D46" s="8" t="s">
        <v>90</v>
      </c>
      <c r="E46">
        <v>906</v>
      </c>
      <c r="F46">
        <v>9241</v>
      </c>
      <c r="G46">
        <v>8335</v>
      </c>
      <c r="H46" s="3" t="s">
        <v>90</v>
      </c>
      <c r="I46" s="8">
        <v>56408</v>
      </c>
      <c r="J46" s="8">
        <v>65267</v>
      </c>
      <c r="K46" s="8">
        <v>8859</v>
      </c>
    </row>
    <row r="47" spans="1:11" x14ac:dyDescent="0.25">
      <c r="A47" s="8" t="s">
        <v>78</v>
      </c>
      <c r="B47" s="8" t="s">
        <v>349</v>
      </c>
      <c r="C47" s="8" t="s">
        <v>350</v>
      </c>
      <c r="D47" s="8" t="s">
        <v>91</v>
      </c>
      <c r="E47">
        <v>1085</v>
      </c>
      <c r="F47">
        <v>8820</v>
      </c>
      <c r="G47">
        <v>7735</v>
      </c>
      <c r="H47" s="3" t="s">
        <v>91</v>
      </c>
      <c r="I47" s="8">
        <v>46434</v>
      </c>
      <c r="J47" s="8">
        <v>54361</v>
      </c>
      <c r="K47" s="8">
        <v>7927</v>
      </c>
    </row>
    <row r="48" spans="1:11" x14ac:dyDescent="0.25">
      <c r="A48" s="8" t="s">
        <v>78</v>
      </c>
      <c r="B48" s="8" t="s">
        <v>341</v>
      </c>
      <c r="C48" s="8" t="s">
        <v>342</v>
      </c>
      <c r="D48" s="8" t="s">
        <v>90</v>
      </c>
      <c r="E48">
        <v>1057</v>
      </c>
      <c r="F48">
        <v>7933</v>
      </c>
      <c r="G48">
        <v>6876</v>
      </c>
      <c r="H48" s="2" t="s">
        <v>79</v>
      </c>
      <c r="I48" s="8">
        <v>174640</v>
      </c>
      <c r="J48" s="8">
        <v>200680</v>
      </c>
      <c r="K48" s="8">
        <v>26040</v>
      </c>
    </row>
    <row r="49" spans="1:11" x14ac:dyDescent="0.25">
      <c r="A49" s="8" t="s">
        <v>78</v>
      </c>
      <c r="B49" s="8" t="s">
        <v>237</v>
      </c>
      <c r="C49" s="8" t="s">
        <v>238</v>
      </c>
      <c r="D49" s="8" t="s">
        <v>90</v>
      </c>
      <c r="E49">
        <v>959</v>
      </c>
      <c r="F49">
        <v>7689</v>
      </c>
      <c r="G49">
        <v>6730</v>
      </c>
      <c r="H49" s="3" t="s">
        <v>93</v>
      </c>
      <c r="I49" s="8">
        <v>174640</v>
      </c>
      <c r="J49" s="8">
        <v>200680</v>
      </c>
      <c r="K49" s="8">
        <v>26040</v>
      </c>
    </row>
    <row r="50" spans="1:11" x14ac:dyDescent="0.25">
      <c r="A50" s="8" t="s">
        <v>78</v>
      </c>
      <c r="B50" s="8" t="s">
        <v>263</v>
      </c>
      <c r="C50" s="8" t="s">
        <v>264</v>
      </c>
      <c r="D50" s="8" t="s">
        <v>91</v>
      </c>
      <c r="E50">
        <v>973</v>
      </c>
      <c r="F50">
        <v>7106</v>
      </c>
      <c r="G50">
        <v>6133</v>
      </c>
      <c r="H50" s="2" t="s">
        <v>3</v>
      </c>
      <c r="I50" s="8">
        <v>95132</v>
      </c>
      <c r="J50" s="8">
        <v>110724</v>
      </c>
      <c r="K50" s="8">
        <v>15592</v>
      </c>
    </row>
    <row r="51" spans="1:11" x14ac:dyDescent="0.25">
      <c r="A51" s="8" t="s">
        <v>78</v>
      </c>
      <c r="B51" s="8" t="s">
        <v>325</v>
      </c>
      <c r="C51" s="8" t="s">
        <v>326</v>
      </c>
      <c r="D51" s="8" t="s">
        <v>90</v>
      </c>
      <c r="E51">
        <v>1033</v>
      </c>
      <c r="F51">
        <v>7003</v>
      </c>
      <c r="G51">
        <v>5970</v>
      </c>
      <c r="H51" s="3" t="s">
        <v>95</v>
      </c>
      <c r="I51" s="8">
        <v>95132</v>
      </c>
      <c r="J51" s="8">
        <v>110724</v>
      </c>
      <c r="K51" s="8">
        <v>15592</v>
      </c>
    </row>
    <row r="52" spans="1:11" x14ac:dyDescent="0.25">
      <c r="A52" s="8" t="s">
        <v>78</v>
      </c>
      <c r="B52" s="8" t="s">
        <v>221</v>
      </c>
      <c r="C52" s="8" t="s">
        <v>222</v>
      </c>
      <c r="D52" s="8" t="s">
        <v>90</v>
      </c>
      <c r="E52">
        <v>947</v>
      </c>
      <c r="F52">
        <v>6840</v>
      </c>
      <c r="G52">
        <v>5893</v>
      </c>
      <c r="H52" s="2" t="s">
        <v>53</v>
      </c>
      <c r="I52" s="8">
        <v>43209</v>
      </c>
      <c r="J52" s="8">
        <v>50963</v>
      </c>
      <c r="K52" s="8">
        <v>7754</v>
      </c>
    </row>
    <row r="53" spans="1:11" x14ac:dyDescent="0.25">
      <c r="A53" s="8" t="s">
        <v>78</v>
      </c>
      <c r="B53" s="8" t="s">
        <v>333</v>
      </c>
      <c r="C53" s="8" t="s">
        <v>334</v>
      </c>
      <c r="D53" s="8" t="s">
        <v>91</v>
      </c>
      <c r="E53">
        <v>1051</v>
      </c>
      <c r="F53">
        <v>6812</v>
      </c>
      <c r="G53">
        <v>5761</v>
      </c>
      <c r="H53" s="3" t="s">
        <v>98</v>
      </c>
      <c r="I53" s="8">
        <v>13548</v>
      </c>
      <c r="J53" s="8">
        <v>16430</v>
      </c>
      <c r="K53" s="8">
        <v>2882</v>
      </c>
    </row>
    <row r="54" spans="1:11" x14ac:dyDescent="0.25">
      <c r="A54" s="8" t="s">
        <v>78</v>
      </c>
      <c r="B54" s="8" t="s">
        <v>301</v>
      </c>
      <c r="C54" s="8" t="s">
        <v>302</v>
      </c>
      <c r="D54" s="8" t="s">
        <v>90</v>
      </c>
      <c r="E54">
        <v>999</v>
      </c>
      <c r="F54">
        <v>6625</v>
      </c>
      <c r="G54">
        <v>5626</v>
      </c>
      <c r="H54" s="3" t="s">
        <v>99</v>
      </c>
      <c r="I54" s="8">
        <v>13199</v>
      </c>
      <c r="J54" s="8">
        <v>15051</v>
      </c>
      <c r="K54" s="8">
        <v>1852</v>
      </c>
    </row>
    <row r="55" spans="1:11" x14ac:dyDescent="0.25">
      <c r="A55" s="8" t="s">
        <v>78</v>
      </c>
      <c r="B55" s="8" t="s">
        <v>211</v>
      </c>
      <c r="C55" s="8" t="s">
        <v>212</v>
      </c>
      <c r="D55" s="8" t="s">
        <v>91</v>
      </c>
      <c r="E55">
        <v>940</v>
      </c>
      <c r="F55">
        <v>5942</v>
      </c>
      <c r="G55">
        <v>5002</v>
      </c>
      <c r="H55" s="3" t="s">
        <v>97</v>
      </c>
      <c r="I55" s="8">
        <v>16462</v>
      </c>
      <c r="J55" s="8">
        <v>19482</v>
      </c>
      <c r="K55" s="8">
        <v>3020</v>
      </c>
    </row>
    <row r="56" spans="1:11" x14ac:dyDescent="0.25">
      <c r="A56" s="8" t="s">
        <v>78</v>
      </c>
      <c r="B56" s="8" t="s">
        <v>163</v>
      </c>
      <c r="C56" s="8" t="s">
        <v>164</v>
      </c>
      <c r="D56" s="8" t="s">
        <v>91</v>
      </c>
      <c r="E56">
        <v>894</v>
      </c>
      <c r="F56">
        <v>5841</v>
      </c>
      <c r="G56">
        <v>4947</v>
      </c>
      <c r="H56" s="2" t="s">
        <v>1</v>
      </c>
      <c r="I56" s="8">
        <v>415823</v>
      </c>
      <c r="J56" s="8">
        <v>481995</v>
      </c>
      <c r="K56" s="8">
        <v>66172</v>
      </c>
    </row>
    <row r="57" spans="1:11" x14ac:dyDescent="0.25">
      <c r="A57" s="8" t="s">
        <v>78</v>
      </c>
      <c r="B57" s="8" t="s">
        <v>277</v>
      </c>
      <c r="C57" s="8" t="s">
        <v>278</v>
      </c>
      <c r="D57" s="8" t="s">
        <v>90</v>
      </c>
      <c r="E57">
        <v>985</v>
      </c>
      <c r="F57">
        <v>5582</v>
      </c>
      <c r="G57">
        <v>4597</v>
      </c>
    </row>
    <row r="58" spans="1:11" x14ac:dyDescent="0.25">
      <c r="A58" s="8" t="s">
        <v>78</v>
      </c>
      <c r="B58" s="8" t="s">
        <v>329</v>
      </c>
      <c r="C58" s="8" t="s">
        <v>330</v>
      </c>
      <c r="D58" s="8" t="s">
        <v>91</v>
      </c>
      <c r="E58">
        <v>1040</v>
      </c>
      <c r="F58">
        <v>5330</v>
      </c>
      <c r="G58">
        <v>4290</v>
      </c>
    </row>
    <row r="59" spans="1:11" x14ac:dyDescent="0.25">
      <c r="A59" s="8" t="s">
        <v>78</v>
      </c>
      <c r="B59" s="8" t="s">
        <v>241</v>
      </c>
      <c r="C59" s="8" t="s">
        <v>242</v>
      </c>
      <c r="D59" s="8" t="s">
        <v>91</v>
      </c>
      <c r="E59">
        <v>960</v>
      </c>
      <c r="F59">
        <v>4857</v>
      </c>
      <c r="G59">
        <v>3897</v>
      </c>
    </row>
    <row r="60" spans="1:11" x14ac:dyDescent="0.25">
      <c r="A60" s="8" t="s">
        <v>78</v>
      </c>
      <c r="B60" s="8" t="s">
        <v>215</v>
      </c>
      <c r="C60" s="8" t="s">
        <v>216</v>
      </c>
      <c r="D60" s="8" t="s">
        <v>90</v>
      </c>
      <c r="E60">
        <v>945</v>
      </c>
      <c r="F60">
        <v>4357</v>
      </c>
      <c r="G60">
        <v>3412</v>
      </c>
    </row>
    <row r="61" spans="1:11" x14ac:dyDescent="0.25">
      <c r="A61" s="8" t="s">
        <v>79</v>
      </c>
      <c r="B61" s="8" t="s">
        <v>189</v>
      </c>
      <c r="C61" s="8" t="s">
        <v>190</v>
      </c>
      <c r="D61" s="8" t="s">
        <v>93</v>
      </c>
      <c r="E61">
        <v>917</v>
      </c>
      <c r="F61">
        <v>9772</v>
      </c>
      <c r="G61">
        <v>8855</v>
      </c>
    </row>
    <row r="62" spans="1:11" x14ac:dyDescent="0.25">
      <c r="A62" s="8" t="s">
        <v>79</v>
      </c>
      <c r="B62" s="8" t="s">
        <v>161</v>
      </c>
      <c r="C62" s="8" t="s">
        <v>162</v>
      </c>
      <c r="D62" s="8" t="s">
        <v>93</v>
      </c>
      <c r="E62">
        <v>894</v>
      </c>
      <c r="F62">
        <v>9446</v>
      </c>
      <c r="G62">
        <v>8552</v>
      </c>
    </row>
    <row r="63" spans="1:11" x14ac:dyDescent="0.25">
      <c r="A63" s="8" t="s">
        <v>79</v>
      </c>
      <c r="B63" s="8" t="s">
        <v>185</v>
      </c>
      <c r="C63" s="8" t="s">
        <v>186</v>
      </c>
      <c r="D63" s="8" t="s">
        <v>93</v>
      </c>
      <c r="E63">
        <v>915</v>
      </c>
      <c r="F63">
        <v>9127</v>
      </c>
      <c r="G63">
        <v>8212</v>
      </c>
    </row>
    <row r="64" spans="1:11" x14ac:dyDescent="0.25">
      <c r="A64" s="8" t="s">
        <v>79</v>
      </c>
      <c r="B64" s="8" t="s">
        <v>199</v>
      </c>
      <c r="C64" s="8" t="s">
        <v>200</v>
      </c>
      <c r="D64" s="8" t="s">
        <v>93</v>
      </c>
      <c r="E64">
        <v>925</v>
      </c>
      <c r="F64">
        <v>9123</v>
      </c>
      <c r="G64">
        <v>8198</v>
      </c>
    </row>
    <row r="65" spans="1:7" x14ac:dyDescent="0.25">
      <c r="A65" s="8" t="s">
        <v>79</v>
      </c>
      <c r="B65" s="8" t="s">
        <v>183</v>
      </c>
      <c r="C65" s="8" t="s">
        <v>184</v>
      </c>
      <c r="D65" s="8" t="s">
        <v>93</v>
      </c>
      <c r="E65">
        <v>914</v>
      </c>
      <c r="F65">
        <v>9042</v>
      </c>
      <c r="G65">
        <v>8128</v>
      </c>
    </row>
    <row r="66" spans="1:7" x14ac:dyDescent="0.25">
      <c r="A66" s="8" t="s">
        <v>79</v>
      </c>
      <c r="B66" s="8" t="s">
        <v>223</v>
      </c>
      <c r="C66" s="8" t="s">
        <v>224</v>
      </c>
      <c r="D66" s="8" t="s">
        <v>93</v>
      </c>
      <c r="E66">
        <v>948</v>
      </c>
      <c r="F66">
        <v>8990</v>
      </c>
      <c r="G66">
        <v>8042</v>
      </c>
    </row>
    <row r="67" spans="1:7" x14ac:dyDescent="0.25">
      <c r="A67" s="8" t="s">
        <v>79</v>
      </c>
      <c r="B67" s="8" t="s">
        <v>257</v>
      </c>
      <c r="C67" s="8" t="s">
        <v>258</v>
      </c>
      <c r="D67" s="8" t="s">
        <v>93</v>
      </c>
      <c r="E67">
        <v>972</v>
      </c>
      <c r="F67">
        <v>8826</v>
      </c>
      <c r="G67">
        <v>7854</v>
      </c>
    </row>
    <row r="68" spans="1:7" x14ac:dyDescent="0.25">
      <c r="A68" s="8" t="s">
        <v>79</v>
      </c>
      <c r="B68" s="8" t="s">
        <v>135</v>
      </c>
      <c r="C68" s="8" t="s">
        <v>136</v>
      </c>
      <c r="D68" s="8" t="s">
        <v>93</v>
      </c>
      <c r="E68">
        <v>0</v>
      </c>
      <c r="F68">
        <v>7733</v>
      </c>
      <c r="G68">
        <v>7733</v>
      </c>
    </row>
    <row r="69" spans="1:7" x14ac:dyDescent="0.25">
      <c r="A69" s="8" t="s">
        <v>79</v>
      </c>
      <c r="B69" s="8" t="s">
        <v>145</v>
      </c>
      <c r="C69" s="8" t="s">
        <v>146</v>
      </c>
      <c r="D69" s="8" t="s">
        <v>93</v>
      </c>
      <c r="E69">
        <v>855</v>
      </c>
      <c r="F69">
        <v>8164</v>
      </c>
      <c r="G69">
        <v>7309</v>
      </c>
    </row>
    <row r="70" spans="1:7" x14ac:dyDescent="0.25">
      <c r="A70" s="8" t="s">
        <v>79</v>
      </c>
      <c r="B70" s="8" t="s">
        <v>187</v>
      </c>
      <c r="C70" s="8" t="s">
        <v>188</v>
      </c>
      <c r="D70" s="8" t="s">
        <v>93</v>
      </c>
      <c r="E70">
        <v>915</v>
      </c>
      <c r="F70">
        <v>8197</v>
      </c>
      <c r="G70">
        <v>7282</v>
      </c>
    </row>
    <row r="71" spans="1:7" x14ac:dyDescent="0.25">
      <c r="A71" s="8" t="s">
        <v>79</v>
      </c>
      <c r="B71" s="8" t="s">
        <v>253</v>
      </c>
      <c r="C71" s="8" t="s">
        <v>254</v>
      </c>
      <c r="D71" s="8" t="s">
        <v>93</v>
      </c>
      <c r="E71">
        <v>969</v>
      </c>
      <c r="F71">
        <v>7995</v>
      </c>
      <c r="G71">
        <v>7026</v>
      </c>
    </row>
    <row r="72" spans="1:7" x14ac:dyDescent="0.25">
      <c r="A72" s="8" t="s">
        <v>79</v>
      </c>
      <c r="B72" s="8" t="s">
        <v>213</v>
      </c>
      <c r="C72" s="8" t="s">
        <v>214</v>
      </c>
      <c r="D72" s="8" t="s">
        <v>93</v>
      </c>
      <c r="E72">
        <v>941</v>
      </c>
      <c r="F72">
        <v>7869</v>
      </c>
      <c r="G72">
        <v>6928</v>
      </c>
    </row>
    <row r="73" spans="1:7" x14ac:dyDescent="0.25">
      <c r="A73" s="8" t="s">
        <v>79</v>
      </c>
      <c r="B73" s="8" t="s">
        <v>181</v>
      </c>
      <c r="C73" s="8" t="s">
        <v>182</v>
      </c>
      <c r="D73" s="8" t="s">
        <v>93</v>
      </c>
      <c r="E73">
        <v>912</v>
      </c>
      <c r="F73">
        <v>7723</v>
      </c>
      <c r="G73">
        <v>6811</v>
      </c>
    </row>
    <row r="74" spans="1:7" x14ac:dyDescent="0.25">
      <c r="A74" s="8" t="s">
        <v>79</v>
      </c>
      <c r="B74" s="8" t="s">
        <v>353</v>
      </c>
      <c r="C74" s="8" t="s">
        <v>354</v>
      </c>
      <c r="D74" s="8" t="s">
        <v>93</v>
      </c>
      <c r="E74">
        <v>1808</v>
      </c>
      <c r="F74">
        <v>8347</v>
      </c>
      <c r="G74">
        <v>6539</v>
      </c>
    </row>
    <row r="75" spans="1:7" x14ac:dyDescent="0.25">
      <c r="A75" s="8" t="s">
        <v>79</v>
      </c>
      <c r="B75" s="8" t="s">
        <v>243</v>
      </c>
      <c r="C75" s="8" t="s">
        <v>244</v>
      </c>
      <c r="D75" s="8" t="s">
        <v>93</v>
      </c>
      <c r="E75">
        <v>961</v>
      </c>
      <c r="F75">
        <v>7305</v>
      </c>
      <c r="G75">
        <v>6344</v>
      </c>
    </row>
    <row r="76" spans="1:7" x14ac:dyDescent="0.25">
      <c r="A76" s="8" t="s">
        <v>79</v>
      </c>
      <c r="B76" s="8" t="s">
        <v>289</v>
      </c>
      <c r="C76" s="8" t="s">
        <v>290</v>
      </c>
      <c r="D76" s="8" t="s">
        <v>93</v>
      </c>
      <c r="E76">
        <v>992</v>
      </c>
      <c r="F76">
        <v>7323</v>
      </c>
      <c r="G76">
        <v>6331</v>
      </c>
    </row>
    <row r="77" spans="1:7" x14ac:dyDescent="0.25">
      <c r="A77" s="8" t="s">
        <v>79</v>
      </c>
      <c r="B77" s="8" t="s">
        <v>245</v>
      </c>
      <c r="C77" s="8" t="s">
        <v>246</v>
      </c>
      <c r="D77" s="8" t="s">
        <v>93</v>
      </c>
      <c r="E77">
        <v>963</v>
      </c>
      <c r="F77">
        <v>6906</v>
      </c>
      <c r="G77">
        <v>5943</v>
      </c>
    </row>
    <row r="78" spans="1:7" x14ac:dyDescent="0.25">
      <c r="A78" s="8" t="s">
        <v>79</v>
      </c>
      <c r="B78" s="8" t="s">
        <v>297</v>
      </c>
      <c r="C78" s="8" t="s">
        <v>298</v>
      </c>
      <c r="D78" s="8" t="s">
        <v>93</v>
      </c>
      <c r="E78">
        <v>997</v>
      </c>
      <c r="F78">
        <v>6934</v>
      </c>
      <c r="G78">
        <v>5937</v>
      </c>
    </row>
    <row r="79" spans="1:7" x14ac:dyDescent="0.25">
      <c r="A79" s="8" t="s">
        <v>79</v>
      </c>
      <c r="B79" s="8" t="s">
        <v>201</v>
      </c>
      <c r="C79" s="8" t="s">
        <v>202</v>
      </c>
      <c r="D79" s="8" t="s">
        <v>93</v>
      </c>
      <c r="E79">
        <v>932</v>
      </c>
      <c r="F79">
        <v>6791</v>
      </c>
      <c r="G79">
        <v>5859</v>
      </c>
    </row>
    <row r="80" spans="1:7" x14ac:dyDescent="0.25">
      <c r="A80" s="8" t="s">
        <v>79</v>
      </c>
      <c r="B80" s="8" t="s">
        <v>149</v>
      </c>
      <c r="C80" s="8" t="s">
        <v>150</v>
      </c>
      <c r="D80" s="8" t="s">
        <v>93</v>
      </c>
      <c r="E80">
        <v>867</v>
      </c>
      <c r="F80">
        <v>6582</v>
      </c>
      <c r="G80">
        <v>5715</v>
      </c>
    </row>
    <row r="81" spans="1:7" x14ac:dyDescent="0.25">
      <c r="A81" s="8" t="s">
        <v>79</v>
      </c>
      <c r="B81" s="8" t="s">
        <v>335</v>
      </c>
      <c r="C81" s="8" t="s">
        <v>336</v>
      </c>
      <c r="D81" s="8" t="s">
        <v>93</v>
      </c>
      <c r="E81">
        <v>1052</v>
      </c>
      <c r="F81">
        <v>6600</v>
      </c>
      <c r="G81">
        <v>5548</v>
      </c>
    </row>
    <row r="82" spans="1:7" x14ac:dyDescent="0.25">
      <c r="A82" s="8" t="s">
        <v>79</v>
      </c>
      <c r="B82" s="8" t="s">
        <v>173</v>
      </c>
      <c r="C82" s="8" t="s">
        <v>174</v>
      </c>
      <c r="D82" s="8" t="s">
        <v>93</v>
      </c>
      <c r="E82">
        <v>900</v>
      </c>
      <c r="F82">
        <v>5663</v>
      </c>
      <c r="G82">
        <v>4763</v>
      </c>
    </row>
    <row r="83" spans="1:7" x14ac:dyDescent="0.25">
      <c r="A83" s="8" t="s">
        <v>79</v>
      </c>
      <c r="B83" s="8" t="s">
        <v>217</v>
      </c>
      <c r="C83" s="8" t="s">
        <v>218</v>
      </c>
      <c r="D83" s="8" t="s">
        <v>93</v>
      </c>
      <c r="E83">
        <v>945</v>
      </c>
      <c r="F83">
        <v>5545</v>
      </c>
      <c r="G83">
        <v>4600</v>
      </c>
    </row>
    <row r="84" spans="1:7" x14ac:dyDescent="0.25">
      <c r="A84" s="8" t="s">
        <v>79</v>
      </c>
      <c r="B84" s="8" t="s">
        <v>151</v>
      </c>
      <c r="C84" s="8" t="s">
        <v>152</v>
      </c>
      <c r="D84" s="8" t="s">
        <v>93</v>
      </c>
      <c r="E84">
        <v>870</v>
      </c>
      <c r="F84">
        <v>4695</v>
      </c>
      <c r="G84">
        <v>3825</v>
      </c>
    </row>
    <row r="85" spans="1:7" x14ac:dyDescent="0.25">
      <c r="A85" s="8" t="s">
        <v>79</v>
      </c>
      <c r="B85" s="8" t="s">
        <v>281</v>
      </c>
      <c r="C85" s="8" t="s">
        <v>282</v>
      </c>
      <c r="D85" s="8" t="s">
        <v>93</v>
      </c>
      <c r="E85">
        <v>986</v>
      </c>
      <c r="F85">
        <v>4724</v>
      </c>
      <c r="G85">
        <v>3738</v>
      </c>
    </row>
    <row r="86" spans="1:7" x14ac:dyDescent="0.25">
      <c r="A86" s="8" t="s">
        <v>79</v>
      </c>
      <c r="B86" s="8" t="s">
        <v>267</v>
      </c>
      <c r="C86" s="8" t="s">
        <v>268</v>
      </c>
      <c r="D86" s="8" t="s">
        <v>93</v>
      </c>
      <c r="E86">
        <v>976</v>
      </c>
      <c r="F86">
        <v>4074</v>
      </c>
      <c r="G86">
        <v>3098</v>
      </c>
    </row>
    <row r="87" spans="1:7" x14ac:dyDescent="0.25">
      <c r="A87" s="8" t="s">
        <v>79</v>
      </c>
      <c r="B87" s="8" t="s">
        <v>219</v>
      </c>
      <c r="C87" s="8" t="s">
        <v>220</v>
      </c>
      <c r="D87" s="8" t="s">
        <v>93</v>
      </c>
      <c r="E87">
        <v>947</v>
      </c>
      <c r="F87">
        <v>3975</v>
      </c>
      <c r="G87">
        <v>3028</v>
      </c>
    </row>
    <row r="88" spans="1:7" x14ac:dyDescent="0.25">
      <c r="A88" s="8" t="s">
        <v>79</v>
      </c>
      <c r="B88" s="8" t="s">
        <v>137</v>
      </c>
      <c r="C88" s="8" t="s">
        <v>138</v>
      </c>
      <c r="D88" s="8" t="s">
        <v>93</v>
      </c>
      <c r="E88">
        <v>767</v>
      </c>
      <c r="F88">
        <v>3209</v>
      </c>
      <c r="G88">
        <v>2442</v>
      </c>
    </row>
    <row r="89" spans="1:7" x14ac:dyDescent="0.25">
      <c r="A89" s="8" t="s">
        <v>3</v>
      </c>
      <c r="B89" s="8" t="s">
        <v>233</v>
      </c>
      <c r="C89" s="8" t="s">
        <v>234</v>
      </c>
      <c r="D89" s="8" t="s">
        <v>95</v>
      </c>
      <c r="E89">
        <v>957</v>
      </c>
      <c r="F89">
        <v>9354</v>
      </c>
      <c r="G89">
        <v>8397</v>
      </c>
    </row>
    <row r="90" spans="1:7" x14ac:dyDescent="0.25">
      <c r="A90" s="8" t="s">
        <v>3</v>
      </c>
      <c r="B90" s="8" t="s">
        <v>287</v>
      </c>
      <c r="C90" s="8" t="s">
        <v>288</v>
      </c>
      <c r="D90" s="8" t="s">
        <v>95</v>
      </c>
      <c r="E90">
        <v>991</v>
      </c>
      <c r="F90">
        <v>9173</v>
      </c>
      <c r="G90">
        <v>8182</v>
      </c>
    </row>
    <row r="91" spans="1:7" x14ac:dyDescent="0.25">
      <c r="A91" s="8" t="s">
        <v>3</v>
      </c>
      <c r="B91" s="8" t="s">
        <v>239</v>
      </c>
      <c r="C91" s="8" t="s">
        <v>240</v>
      </c>
      <c r="D91" s="8" t="s">
        <v>95</v>
      </c>
      <c r="E91">
        <v>960</v>
      </c>
      <c r="F91">
        <v>8635</v>
      </c>
      <c r="G91">
        <v>7675</v>
      </c>
    </row>
    <row r="92" spans="1:7" x14ac:dyDescent="0.25">
      <c r="A92" s="8" t="s">
        <v>3</v>
      </c>
      <c r="B92" s="8" t="s">
        <v>351</v>
      </c>
      <c r="C92" s="8" t="s">
        <v>352</v>
      </c>
      <c r="D92" s="8" t="s">
        <v>95</v>
      </c>
      <c r="E92">
        <v>1111</v>
      </c>
      <c r="F92">
        <v>8693</v>
      </c>
      <c r="G92">
        <v>7582</v>
      </c>
    </row>
    <row r="93" spans="1:7" x14ac:dyDescent="0.25">
      <c r="A93" s="8" t="s">
        <v>3</v>
      </c>
      <c r="B93" s="8" t="s">
        <v>285</v>
      </c>
      <c r="C93" s="8" t="s">
        <v>286</v>
      </c>
      <c r="D93" s="8" t="s">
        <v>95</v>
      </c>
      <c r="E93">
        <v>990</v>
      </c>
      <c r="F93">
        <v>8290</v>
      </c>
      <c r="G93">
        <v>7300</v>
      </c>
    </row>
    <row r="94" spans="1:7" x14ac:dyDescent="0.25">
      <c r="A94" s="8" t="s">
        <v>3</v>
      </c>
      <c r="B94" s="8" t="s">
        <v>291</v>
      </c>
      <c r="C94" s="8" t="s">
        <v>292</v>
      </c>
      <c r="D94" s="8" t="s">
        <v>95</v>
      </c>
      <c r="E94">
        <v>992</v>
      </c>
      <c r="F94">
        <v>7913</v>
      </c>
      <c r="G94">
        <v>6921</v>
      </c>
    </row>
    <row r="95" spans="1:7" x14ac:dyDescent="0.25">
      <c r="A95" s="8" t="s">
        <v>3</v>
      </c>
      <c r="B95" s="8" t="s">
        <v>209</v>
      </c>
      <c r="C95" s="8" t="s">
        <v>210</v>
      </c>
      <c r="D95" s="8" t="s">
        <v>95</v>
      </c>
      <c r="E95">
        <v>937</v>
      </c>
      <c r="F95">
        <v>7332</v>
      </c>
      <c r="G95">
        <v>6395</v>
      </c>
    </row>
    <row r="96" spans="1:7" x14ac:dyDescent="0.25">
      <c r="A96" s="8" t="s">
        <v>3</v>
      </c>
      <c r="B96" s="8" t="s">
        <v>345</v>
      </c>
      <c r="C96" s="8" t="s">
        <v>346</v>
      </c>
      <c r="D96" s="8" t="s">
        <v>95</v>
      </c>
      <c r="E96">
        <v>1074</v>
      </c>
      <c r="F96">
        <v>7062</v>
      </c>
      <c r="G96">
        <v>5988</v>
      </c>
    </row>
    <row r="97" spans="1:7" x14ac:dyDescent="0.25">
      <c r="A97" s="8" t="s">
        <v>3</v>
      </c>
      <c r="B97" s="8" t="s">
        <v>197</v>
      </c>
      <c r="C97" s="8" t="s">
        <v>198</v>
      </c>
      <c r="D97" s="8" t="s">
        <v>95</v>
      </c>
      <c r="E97">
        <v>923</v>
      </c>
      <c r="F97">
        <v>6621</v>
      </c>
      <c r="G97">
        <v>5698</v>
      </c>
    </row>
    <row r="98" spans="1:7" x14ac:dyDescent="0.25">
      <c r="A98" s="8" t="s">
        <v>3</v>
      </c>
      <c r="B98" s="8" t="s">
        <v>147</v>
      </c>
      <c r="C98" s="8" t="s">
        <v>148</v>
      </c>
      <c r="D98" s="8" t="s">
        <v>95</v>
      </c>
      <c r="E98">
        <v>866</v>
      </c>
      <c r="F98">
        <v>6553</v>
      </c>
      <c r="G98">
        <v>5687</v>
      </c>
    </row>
    <row r="99" spans="1:7" x14ac:dyDescent="0.25">
      <c r="A99" s="8" t="s">
        <v>3</v>
      </c>
      <c r="B99" s="8" t="s">
        <v>295</v>
      </c>
      <c r="C99" s="8" t="s">
        <v>296</v>
      </c>
      <c r="D99" s="8" t="s">
        <v>95</v>
      </c>
      <c r="E99">
        <v>995</v>
      </c>
      <c r="F99">
        <v>6645</v>
      </c>
      <c r="G99">
        <v>5650</v>
      </c>
    </row>
    <row r="100" spans="1:7" x14ac:dyDescent="0.25">
      <c r="A100" s="8" t="s">
        <v>3</v>
      </c>
      <c r="B100" s="8" t="s">
        <v>177</v>
      </c>
      <c r="C100" s="8" t="s">
        <v>178</v>
      </c>
      <c r="D100" s="8" t="s">
        <v>95</v>
      </c>
      <c r="E100">
        <v>907</v>
      </c>
      <c r="F100">
        <v>5992</v>
      </c>
      <c r="G100">
        <v>5085</v>
      </c>
    </row>
    <row r="101" spans="1:7" x14ac:dyDescent="0.25">
      <c r="A101" s="8" t="s">
        <v>3</v>
      </c>
      <c r="B101" s="8" t="s">
        <v>279</v>
      </c>
      <c r="C101" s="8" t="s">
        <v>280</v>
      </c>
      <c r="D101" s="8" t="s">
        <v>95</v>
      </c>
      <c r="E101">
        <v>985</v>
      </c>
      <c r="F101">
        <v>5649</v>
      </c>
      <c r="G101">
        <v>4664</v>
      </c>
    </row>
    <row r="102" spans="1:7" x14ac:dyDescent="0.25">
      <c r="A102" s="8" t="s">
        <v>3</v>
      </c>
      <c r="B102" s="8" t="s">
        <v>273</v>
      </c>
      <c r="C102" s="8" t="s">
        <v>274</v>
      </c>
      <c r="D102" s="8" t="s">
        <v>95</v>
      </c>
      <c r="E102">
        <v>983</v>
      </c>
      <c r="F102">
        <v>4710</v>
      </c>
      <c r="G102">
        <v>3727</v>
      </c>
    </row>
    <row r="103" spans="1:7" x14ac:dyDescent="0.25">
      <c r="A103" s="8" t="s">
        <v>3</v>
      </c>
      <c r="B103" s="8" t="s">
        <v>327</v>
      </c>
      <c r="C103" s="8" t="s">
        <v>328</v>
      </c>
      <c r="D103" s="8" t="s">
        <v>95</v>
      </c>
      <c r="E103">
        <v>1038</v>
      </c>
      <c r="F103">
        <v>4189</v>
      </c>
      <c r="G103">
        <v>3151</v>
      </c>
    </row>
    <row r="104" spans="1:7" x14ac:dyDescent="0.25">
      <c r="A104" s="8" t="s">
        <v>3</v>
      </c>
      <c r="B104" s="8" t="s">
        <v>157</v>
      </c>
      <c r="C104" s="8" t="s">
        <v>158</v>
      </c>
      <c r="D104" s="8" t="s">
        <v>95</v>
      </c>
      <c r="E104">
        <v>883</v>
      </c>
      <c r="F104">
        <v>3913</v>
      </c>
      <c r="G104">
        <v>3030</v>
      </c>
    </row>
    <row r="105" spans="1:7" x14ac:dyDescent="0.25">
      <c r="A105" s="8" t="s">
        <v>53</v>
      </c>
      <c r="B105" s="8" t="s">
        <v>205</v>
      </c>
      <c r="C105" s="8" t="s">
        <v>206</v>
      </c>
      <c r="D105" s="8" t="s">
        <v>99</v>
      </c>
      <c r="E105">
        <v>934</v>
      </c>
      <c r="F105">
        <v>8601</v>
      </c>
      <c r="G105">
        <v>7667</v>
      </c>
    </row>
    <row r="106" spans="1:7" x14ac:dyDescent="0.25">
      <c r="A106" s="8" t="s">
        <v>53</v>
      </c>
      <c r="B106" s="8" t="s">
        <v>337</v>
      </c>
      <c r="C106" s="8" t="s">
        <v>338</v>
      </c>
      <c r="D106" s="8" t="s">
        <v>97</v>
      </c>
      <c r="E106">
        <v>1053</v>
      </c>
      <c r="F106">
        <v>8258</v>
      </c>
      <c r="G106">
        <v>7205</v>
      </c>
    </row>
    <row r="107" spans="1:7" x14ac:dyDescent="0.25">
      <c r="A107" s="8" t="s">
        <v>53</v>
      </c>
      <c r="B107" s="8" t="s">
        <v>317</v>
      </c>
      <c r="C107" s="8" t="s">
        <v>318</v>
      </c>
      <c r="D107" s="8" t="s">
        <v>98</v>
      </c>
      <c r="E107">
        <v>1020</v>
      </c>
      <c r="F107">
        <v>7083</v>
      </c>
      <c r="G107">
        <v>6063</v>
      </c>
    </row>
    <row r="108" spans="1:7" x14ac:dyDescent="0.25">
      <c r="A108" s="8" t="s">
        <v>53</v>
      </c>
      <c r="B108" s="8" t="s">
        <v>195</v>
      </c>
      <c r="C108" s="8" t="s">
        <v>196</v>
      </c>
      <c r="D108" s="8" t="s">
        <v>99</v>
      </c>
      <c r="E108">
        <v>918</v>
      </c>
      <c r="F108">
        <v>6450</v>
      </c>
      <c r="G108">
        <v>5532</v>
      </c>
    </row>
    <row r="109" spans="1:7" x14ac:dyDescent="0.25">
      <c r="A109" s="8" t="s">
        <v>53</v>
      </c>
      <c r="B109" s="8" t="s">
        <v>339</v>
      </c>
      <c r="C109" s="8" t="s">
        <v>340</v>
      </c>
      <c r="D109" s="8" t="s">
        <v>97</v>
      </c>
      <c r="E109">
        <v>1056</v>
      </c>
      <c r="F109">
        <v>6125</v>
      </c>
      <c r="G109">
        <v>5069</v>
      </c>
    </row>
    <row r="110" spans="1:7" x14ac:dyDescent="0.25">
      <c r="A110" s="8" t="s">
        <v>53</v>
      </c>
      <c r="B110" s="8" t="s">
        <v>165</v>
      </c>
      <c r="C110" s="8" t="s">
        <v>166</v>
      </c>
      <c r="D110" s="8" t="s">
        <v>98</v>
      </c>
      <c r="E110">
        <v>896</v>
      </c>
      <c r="F110">
        <v>5088</v>
      </c>
      <c r="G110">
        <v>4192</v>
      </c>
    </row>
    <row r="111" spans="1:7" x14ac:dyDescent="0.25">
      <c r="A111" s="8" t="s">
        <v>53</v>
      </c>
      <c r="B111" s="8" t="s">
        <v>179</v>
      </c>
      <c r="C111" s="8" t="s">
        <v>180</v>
      </c>
      <c r="D111" s="8" t="s">
        <v>97</v>
      </c>
      <c r="E111">
        <v>911</v>
      </c>
      <c r="F111">
        <v>5099</v>
      </c>
      <c r="G111">
        <v>4188</v>
      </c>
    </row>
    <row r="112" spans="1:7" x14ac:dyDescent="0.25">
      <c r="A112" s="8" t="s">
        <v>53</v>
      </c>
      <c r="B112" s="8" t="s">
        <v>249</v>
      </c>
      <c r="C112" s="8" t="s">
        <v>250</v>
      </c>
      <c r="D112" s="8" t="s">
        <v>98</v>
      </c>
      <c r="E112">
        <v>966</v>
      </c>
      <c r="F112">
        <v>4259</v>
      </c>
      <c r="G112">
        <v>3293</v>
      </c>
    </row>
    <row r="114" spans="1:7" x14ac:dyDescent="0.25">
      <c r="E114">
        <f>AVERAGE(Very_High_Inventories23[totalQuantityOrdered])</f>
        <v>959.01449275362324</v>
      </c>
    </row>
    <row r="115" spans="1:7" x14ac:dyDescent="0.25">
      <c r="E115">
        <f>_xlfn.STDEV.S(Very_High_Inventories23[totalQuantityOrdered])</f>
        <v>167.00462240464597</v>
      </c>
    </row>
    <row r="116" spans="1:7" x14ac:dyDescent="0.25">
      <c r="E116">
        <f>_xlfn.QUARTILE.INC(Very_High_Inventories23[totalQuantityOrdered], 1)</f>
        <v>915</v>
      </c>
    </row>
    <row r="119" spans="1:7" x14ac:dyDescent="0.25">
      <c r="A119" s="4" t="s">
        <v>359</v>
      </c>
    </row>
    <row r="120" spans="1:7" x14ac:dyDescent="0.25">
      <c r="A120" t="s">
        <v>76</v>
      </c>
      <c r="B120" t="s">
        <v>131</v>
      </c>
      <c r="C120" t="s">
        <v>132</v>
      </c>
      <c r="D120" t="s">
        <v>88</v>
      </c>
      <c r="E120" t="s">
        <v>89</v>
      </c>
      <c r="F120" t="s">
        <v>133</v>
      </c>
      <c r="G120" t="s">
        <v>134</v>
      </c>
    </row>
    <row r="121" spans="1:7" x14ac:dyDescent="0.25">
      <c r="A121" s="8" t="s">
        <v>78</v>
      </c>
      <c r="B121" s="8" t="s">
        <v>313</v>
      </c>
      <c r="C121" s="8" t="s">
        <v>314</v>
      </c>
      <c r="D121" s="8" t="s">
        <v>90</v>
      </c>
      <c r="E121">
        <v>1015</v>
      </c>
      <c r="F121">
        <v>15</v>
      </c>
      <c r="G121">
        <v>-1000</v>
      </c>
    </row>
    <row r="122" spans="1:7" x14ac:dyDescent="0.25">
      <c r="A122" s="8" t="s">
        <v>79</v>
      </c>
      <c r="B122" s="8" t="s">
        <v>203</v>
      </c>
      <c r="C122" s="8" t="s">
        <v>204</v>
      </c>
      <c r="D122" s="8" t="s">
        <v>93</v>
      </c>
      <c r="E122">
        <v>933</v>
      </c>
      <c r="F122">
        <v>68</v>
      </c>
      <c r="G122">
        <v>-865</v>
      </c>
    </row>
    <row r="123" spans="1:7" x14ac:dyDescent="0.25">
      <c r="A123" s="8" t="s">
        <v>78</v>
      </c>
      <c r="B123" s="8" t="s">
        <v>311</v>
      </c>
      <c r="C123" s="8" t="s">
        <v>312</v>
      </c>
      <c r="D123" s="8" t="s">
        <v>90</v>
      </c>
      <c r="E123">
        <v>1014</v>
      </c>
      <c r="F123">
        <v>178</v>
      </c>
      <c r="G123">
        <v>-836</v>
      </c>
    </row>
    <row r="124" spans="1:7" x14ac:dyDescent="0.25">
      <c r="A124" s="8" t="s">
        <v>3</v>
      </c>
      <c r="B124" s="8" t="s">
        <v>261</v>
      </c>
      <c r="C124" s="8" t="s">
        <v>262</v>
      </c>
      <c r="D124" s="8" t="s">
        <v>95</v>
      </c>
      <c r="E124">
        <v>972</v>
      </c>
      <c r="F124">
        <v>136</v>
      </c>
      <c r="G124">
        <v>-836</v>
      </c>
    </row>
    <row r="125" spans="1:7" x14ac:dyDescent="0.25">
      <c r="A125" s="8" t="s">
        <v>53</v>
      </c>
      <c r="B125" s="8" t="s">
        <v>235</v>
      </c>
      <c r="C125" s="8" t="s">
        <v>236</v>
      </c>
      <c r="D125" s="8" t="s">
        <v>98</v>
      </c>
      <c r="E125">
        <v>958</v>
      </c>
      <c r="F125">
        <v>414</v>
      </c>
      <c r="G125">
        <v>-544</v>
      </c>
    </row>
    <row r="126" spans="1:7" x14ac:dyDescent="0.25">
      <c r="A126" s="8" t="s">
        <v>78</v>
      </c>
      <c r="B126" s="8" t="s">
        <v>331</v>
      </c>
      <c r="C126" s="8" t="s">
        <v>332</v>
      </c>
      <c r="D126" s="8" t="s">
        <v>91</v>
      </c>
      <c r="E126">
        <v>1047</v>
      </c>
      <c r="F126">
        <v>551</v>
      </c>
      <c r="G126">
        <v>-496</v>
      </c>
    </row>
    <row r="127" spans="1:7" x14ac:dyDescent="0.25">
      <c r="A127" s="8" t="s">
        <v>78</v>
      </c>
      <c r="B127" s="8" t="s">
        <v>293</v>
      </c>
      <c r="C127" s="8" t="s">
        <v>294</v>
      </c>
      <c r="D127" s="8" t="s">
        <v>90</v>
      </c>
      <c r="E127">
        <v>992</v>
      </c>
      <c r="F127">
        <v>600</v>
      </c>
      <c r="G127">
        <v>-392</v>
      </c>
    </row>
    <row r="128" spans="1:7" x14ac:dyDescent="0.25">
      <c r="A128" s="8" t="s">
        <v>3</v>
      </c>
      <c r="B128" s="8" t="s">
        <v>155</v>
      </c>
      <c r="C128" s="8" t="s">
        <v>156</v>
      </c>
      <c r="D128" s="8" t="s">
        <v>95</v>
      </c>
      <c r="E128">
        <v>880</v>
      </c>
      <c r="F128">
        <v>548</v>
      </c>
      <c r="G128">
        <v>-332</v>
      </c>
    </row>
    <row r="129" spans="1:7" x14ac:dyDescent="0.25">
      <c r="A129" s="8" t="s">
        <v>3</v>
      </c>
      <c r="B129" s="8" t="s">
        <v>143</v>
      </c>
      <c r="C129" s="8" t="s">
        <v>144</v>
      </c>
      <c r="D129" s="8" t="s">
        <v>95</v>
      </c>
      <c r="E129">
        <v>832</v>
      </c>
      <c r="F129">
        <v>540</v>
      </c>
      <c r="G129">
        <v>-292</v>
      </c>
    </row>
    <row r="130" spans="1:7" x14ac:dyDescent="0.25">
      <c r="A130" s="8" t="s">
        <v>53</v>
      </c>
      <c r="B130" s="8" t="s">
        <v>283</v>
      </c>
      <c r="C130" s="8" t="s">
        <v>284</v>
      </c>
      <c r="D130" s="8" t="s">
        <v>97</v>
      </c>
      <c r="E130">
        <v>988</v>
      </c>
      <c r="F130">
        <v>814</v>
      </c>
      <c r="G130">
        <v>-174</v>
      </c>
    </row>
    <row r="131" spans="1:7" x14ac:dyDescent="0.25">
      <c r="A131" s="8" t="s">
        <v>53</v>
      </c>
      <c r="B131" s="8" t="s">
        <v>171</v>
      </c>
      <c r="C131" s="8" t="s">
        <v>172</v>
      </c>
      <c r="D131" s="8" t="s">
        <v>98</v>
      </c>
      <c r="E131">
        <v>898</v>
      </c>
      <c r="F131">
        <v>737</v>
      </c>
      <c r="G131">
        <v>-161</v>
      </c>
    </row>
    <row r="132" spans="1:7" x14ac:dyDescent="0.25">
      <c r="A132" s="8" t="s">
        <v>53</v>
      </c>
      <c r="B132" s="8" t="s">
        <v>269</v>
      </c>
      <c r="C132" s="8" t="s">
        <v>270</v>
      </c>
      <c r="D132" s="8" t="s">
        <v>97</v>
      </c>
      <c r="E132">
        <v>979</v>
      </c>
      <c r="F132">
        <v>1016</v>
      </c>
      <c r="G132">
        <v>37</v>
      </c>
    </row>
    <row r="133" spans="1:7" x14ac:dyDescent="0.25">
      <c r="A133" s="8" t="s">
        <v>78</v>
      </c>
      <c r="B133" s="8" t="s">
        <v>191</v>
      </c>
      <c r="C133" s="8" t="s">
        <v>192</v>
      </c>
      <c r="D133" s="8" t="s">
        <v>91</v>
      </c>
      <c r="E133">
        <v>917</v>
      </c>
      <c r="F133">
        <v>992</v>
      </c>
      <c r="G133">
        <v>75</v>
      </c>
    </row>
    <row r="134" spans="1:7" x14ac:dyDescent="0.25">
      <c r="A134" s="8" t="s">
        <v>79</v>
      </c>
      <c r="B134" s="8" t="s">
        <v>247</v>
      </c>
      <c r="C134" s="8" t="s">
        <v>248</v>
      </c>
      <c r="D134" s="8" t="s">
        <v>93</v>
      </c>
      <c r="E134">
        <v>965</v>
      </c>
      <c r="F134">
        <v>1049</v>
      </c>
      <c r="G134">
        <v>84</v>
      </c>
    </row>
    <row r="135" spans="1:7" x14ac:dyDescent="0.25">
      <c r="A135" s="8" t="s">
        <v>79</v>
      </c>
      <c r="B135" s="8" t="s">
        <v>139</v>
      </c>
      <c r="C135" s="8" t="s">
        <v>140</v>
      </c>
      <c r="D135" s="8" t="s">
        <v>93</v>
      </c>
      <c r="E135">
        <v>803</v>
      </c>
      <c r="F135">
        <v>1005</v>
      </c>
      <c r="G135">
        <v>202</v>
      </c>
    </row>
    <row r="136" spans="1:7" x14ac:dyDescent="0.25">
      <c r="A136" s="8" t="s">
        <v>79</v>
      </c>
      <c r="B136" s="8" t="s">
        <v>309</v>
      </c>
      <c r="C136" s="8" t="s">
        <v>310</v>
      </c>
      <c r="D136" s="8" t="s">
        <v>93</v>
      </c>
      <c r="E136">
        <v>1013</v>
      </c>
      <c r="F136">
        <v>1249</v>
      </c>
      <c r="G136">
        <v>236</v>
      </c>
    </row>
    <row r="137" spans="1:7" x14ac:dyDescent="0.25">
      <c r="A137" s="8" t="s">
        <v>79</v>
      </c>
      <c r="B137" s="8" t="s">
        <v>153</v>
      </c>
      <c r="C137" s="8" t="s">
        <v>154</v>
      </c>
      <c r="D137" s="8" t="s">
        <v>93</v>
      </c>
      <c r="E137">
        <v>873</v>
      </c>
      <c r="F137">
        <v>1452</v>
      </c>
      <c r="G137">
        <v>579</v>
      </c>
    </row>
    <row r="138" spans="1:7" x14ac:dyDescent="0.25">
      <c r="A138" s="8" t="s">
        <v>53</v>
      </c>
      <c r="B138" s="8" t="s">
        <v>255</v>
      </c>
      <c r="C138" s="8" t="s">
        <v>256</v>
      </c>
      <c r="D138" s="8" t="s">
        <v>97</v>
      </c>
      <c r="E138">
        <v>972</v>
      </c>
      <c r="F138">
        <v>1579</v>
      </c>
      <c r="G138">
        <v>607</v>
      </c>
    </row>
    <row r="139" spans="1:7" x14ac:dyDescent="0.25">
      <c r="A139" s="8" t="s">
        <v>53</v>
      </c>
      <c r="B139" s="8" t="s">
        <v>251</v>
      </c>
      <c r="C139" s="8" t="s">
        <v>252</v>
      </c>
      <c r="D139" s="8" t="s">
        <v>99</v>
      </c>
      <c r="E139">
        <v>966</v>
      </c>
      <c r="F139">
        <v>1645</v>
      </c>
      <c r="G139">
        <v>679</v>
      </c>
    </row>
    <row r="140" spans="1:7" x14ac:dyDescent="0.25">
      <c r="A140" s="8" t="s">
        <v>53</v>
      </c>
      <c r="B140" s="8" t="s">
        <v>307</v>
      </c>
      <c r="C140" s="8" t="s">
        <v>308</v>
      </c>
      <c r="D140" s="8" t="s">
        <v>98</v>
      </c>
      <c r="E140">
        <v>1011</v>
      </c>
      <c r="F140">
        <v>1898</v>
      </c>
      <c r="G140">
        <v>887</v>
      </c>
    </row>
    <row r="141" spans="1:7" x14ac:dyDescent="0.25">
      <c r="A141" s="8" t="s">
        <v>79</v>
      </c>
      <c r="B141" s="8" t="s">
        <v>265</v>
      </c>
      <c r="C141" s="8" t="s">
        <v>266</v>
      </c>
      <c r="D141" s="8" t="s">
        <v>93</v>
      </c>
      <c r="E141">
        <v>974</v>
      </c>
      <c r="F141">
        <v>1917</v>
      </c>
      <c r="G141">
        <v>943</v>
      </c>
    </row>
    <row r="142" spans="1:7" x14ac:dyDescent="0.25">
      <c r="A142" s="8" t="s">
        <v>53</v>
      </c>
      <c r="B142" s="8" t="s">
        <v>207</v>
      </c>
      <c r="C142" s="8" t="s">
        <v>208</v>
      </c>
      <c r="D142" s="8" t="s">
        <v>98</v>
      </c>
      <c r="E142">
        <v>934</v>
      </c>
      <c r="F142">
        <v>1897</v>
      </c>
      <c r="G142">
        <v>963</v>
      </c>
    </row>
    <row r="143" spans="1:7" x14ac:dyDescent="0.25">
      <c r="A143" s="8" t="s">
        <v>53</v>
      </c>
      <c r="B143" s="8" t="s">
        <v>227</v>
      </c>
      <c r="C143" s="8" t="s">
        <v>228</v>
      </c>
      <c r="D143" s="8" t="s">
        <v>98</v>
      </c>
      <c r="E143">
        <v>952</v>
      </c>
      <c r="F143">
        <v>1956</v>
      </c>
      <c r="G143">
        <v>1004</v>
      </c>
    </row>
    <row r="144" spans="1:7" x14ac:dyDescent="0.25">
      <c r="A144" s="8" t="s">
        <v>53</v>
      </c>
      <c r="B144" s="8" t="s">
        <v>299</v>
      </c>
      <c r="C144" s="8" t="s">
        <v>300</v>
      </c>
      <c r="D144" s="8" t="s">
        <v>97</v>
      </c>
      <c r="E144">
        <v>998</v>
      </c>
      <c r="F144">
        <v>2018</v>
      </c>
      <c r="G144">
        <v>1020</v>
      </c>
    </row>
    <row r="145" spans="1:7" x14ac:dyDescent="0.25">
      <c r="A145" s="8" t="s">
        <v>3</v>
      </c>
      <c r="B145" s="8" t="s">
        <v>141</v>
      </c>
      <c r="C145" s="8" t="s">
        <v>142</v>
      </c>
      <c r="D145" s="8" t="s">
        <v>95</v>
      </c>
      <c r="E145">
        <v>824</v>
      </c>
      <c r="F145">
        <v>2081</v>
      </c>
      <c r="G145">
        <v>1257</v>
      </c>
    </row>
    <row r="146" spans="1:7" x14ac:dyDescent="0.25">
      <c r="A146" s="8" t="s">
        <v>53</v>
      </c>
      <c r="B146" s="8" t="s">
        <v>321</v>
      </c>
      <c r="C146" s="8" t="s">
        <v>322</v>
      </c>
      <c r="D146" s="8" t="s">
        <v>97</v>
      </c>
      <c r="E146">
        <v>1029</v>
      </c>
      <c r="F146">
        <v>2327</v>
      </c>
      <c r="G146">
        <v>1298</v>
      </c>
    </row>
    <row r="147" spans="1:7" x14ac:dyDescent="0.25">
      <c r="A147" s="8" t="s">
        <v>3</v>
      </c>
      <c r="B147" s="8" t="s">
        <v>347</v>
      </c>
      <c r="C147" s="8" t="s">
        <v>348</v>
      </c>
      <c r="D147" s="8" t="s">
        <v>95</v>
      </c>
      <c r="E147">
        <v>1076</v>
      </c>
      <c r="F147">
        <v>2378</v>
      </c>
      <c r="G147">
        <v>1302</v>
      </c>
    </row>
    <row r="148" spans="1:7" x14ac:dyDescent="0.25">
      <c r="A148" s="8" t="s">
        <v>79</v>
      </c>
      <c r="B148" s="8" t="s">
        <v>225</v>
      </c>
      <c r="C148" s="8" t="s">
        <v>226</v>
      </c>
      <c r="D148" s="8" t="s">
        <v>93</v>
      </c>
      <c r="E148">
        <v>949</v>
      </c>
      <c r="F148">
        <v>2350</v>
      </c>
      <c r="G148">
        <v>1401</v>
      </c>
    </row>
    <row r="149" spans="1:7" x14ac:dyDescent="0.25">
      <c r="A149" s="8" t="s">
        <v>79</v>
      </c>
      <c r="B149" s="8" t="s">
        <v>271</v>
      </c>
      <c r="C149" s="8" t="s">
        <v>272</v>
      </c>
      <c r="D149" s="8" t="s">
        <v>93</v>
      </c>
      <c r="E149">
        <v>983</v>
      </c>
      <c r="F149">
        <v>2542</v>
      </c>
      <c r="G149">
        <v>1559</v>
      </c>
    </row>
    <row r="150" spans="1:7" x14ac:dyDescent="0.25">
      <c r="A150" s="8" t="s">
        <v>53</v>
      </c>
      <c r="B150" s="8" t="s">
        <v>303</v>
      </c>
      <c r="C150" s="8" t="s">
        <v>304</v>
      </c>
      <c r="D150" s="8" t="s">
        <v>97</v>
      </c>
      <c r="E150">
        <v>999</v>
      </c>
      <c r="F150">
        <v>2613</v>
      </c>
      <c r="G150">
        <v>1614</v>
      </c>
    </row>
    <row r="151" spans="1:7" x14ac:dyDescent="0.25">
      <c r="A151" s="8" t="s">
        <v>78</v>
      </c>
      <c r="B151" s="8" t="s">
        <v>305</v>
      </c>
      <c r="C151" s="8" t="s">
        <v>306</v>
      </c>
      <c r="D151" s="8" t="s">
        <v>91</v>
      </c>
      <c r="E151">
        <v>1009</v>
      </c>
      <c r="F151">
        <v>2756</v>
      </c>
      <c r="G151">
        <v>1747</v>
      </c>
    </row>
    <row r="152" spans="1:7" x14ac:dyDescent="0.25">
      <c r="A152" s="8" t="s">
        <v>3</v>
      </c>
      <c r="B152" s="8" t="s">
        <v>193</v>
      </c>
      <c r="C152" s="8" t="s">
        <v>194</v>
      </c>
      <c r="D152" s="8" t="s">
        <v>95</v>
      </c>
      <c r="E152">
        <v>918</v>
      </c>
      <c r="F152">
        <v>2724</v>
      </c>
      <c r="G152">
        <v>1806</v>
      </c>
    </row>
    <row r="153" spans="1:7" x14ac:dyDescent="0.25">
      <c r="A153" s="8" t="s">
        <v>3</v>
      </c>
      <c r="B153" s="8" t="s">
        <v>229</v>
      </c>
      <c r="C153" s="8" t="s">
        <v>230</v>
      </c>
      <c r="D153" s="8" t="s">
        <v>95</v>
      </c>
      <c r="E153">
        <v>955</v>
      </c>
      <c r="F153">
        <v>2847</v>
      </c>
      <c r="G153">
        <v>1892</v>
      </c>
    </row>
    <row r="154" spans="1:7" x14ac:dyDescent="0.25">
      <c r="A154" s="8" t="s">
        <v>53</v>
      </c>
      <c r="B154" s="8" t="s">
        <v>231</v>
      </c>
      <c r="C154" s="8" t="s">
        <v>232</v>
      </c>
      <c r="D154" s="8" t="s">
        <v>97</v>
      </c>
      <c r="E154">
        <v>955</v>
      </c>
      <c r="F154">
        <v>2874</v>
      </c>
      <c r="G154">
        <v>1919</v>
      </c>
    </row>
    <row r="155" spans="1:7" x14ac:dyDescent="0.25">
      <c r="A155" s="8" t="s">
        <v>3</v>
      </c>
      <c r="B155" s="8" t="s">
        <v>159</v>
      </c>
      <c r="C155" s="8" t="s">
        <v>160</v>
      </c>
      <c r="D155" s="8" t="s">
        <v>95</v>
      </c>
      <c r="E155">
        <v>884</v>
      </c>
      <c r="F155">
        <v>2902</v>
      </c>
      <c r="G155">
        <v>2018</v>
      </c>
    </row>
    <row r="156" spans="1:7" x14ac:dyDescent="0.25">
      <c r="A156" s="8" t="s">
        <v>53</v>
      </c>
      <c r="B156" s="8" t="s">
        <v>343</v>
      </c>
      <c r="C156" s="8" t="s">
        <v>344</v>
      </c>
      <c r="D156" s="8" t="s">
        <v>97</v>
      </c>
      <c r="E156">
        <v>1061</v>
      </c>
      <c r="F156">
        <v>3128</v>
      </c>
      <c r="G156">
        <v>2067</v>
      </c>
    </row>
    <row r="157" spans="1:7" x14ac:dyDescent="0.25">
      <c r="A157" s="8" t="s">
        <v>79</v>
      </c>
      <c r="B157" s="8" t="s">
        <v>323</v>
      </c>
      <c r="C157" s="8" t="s">
        <v>324</v>
      </c>
      <c r="D157" s="8" t="s">
        <v>93</v>
      </c>
      <c r="E157">
        <v>1030</v>
      </c>
      <c r="F157">
        <v>3252</v>
      </c>
      <c r="G157">
        <v>2222</v>
      </c>
    </row>
    <row r="158" spans="1:7" x14ac:dyDescent="0.25">
      <c r="A158" s="8" t="s">
        <v>79</v>
      </c>
      <c r="B158" s="8" t="s">
        <v>137</v>
      </c>
      <c r="C158" s="8" t="s">
        <v>138</v>
      </c>
      <c r="D158" s="8" t="s">
        <v>93</v>
      </c>
      <c r="E158">
        <v>767</v>
      </c>
      <c r="F158">
        <v>3209</v>
      </c>
      <c r="G158">
        <v>2442</v>
      </c>
    </row>
    <row r="159" spans="1:7" x14ac:dyDescent="0.25">
      <c r="A159" s="8" t="s">
        <v>78</v>
      </c>
      <c r="B159" s="8" t="s">
        <v>169</v>
      </c>
      <c r="C159" s="8" t="s">
        <v>170</v>
      </c>
      <c r="D159" s="8" t="s">
        <v>90</v>
      </c>
      <c r="E159">
        <v>898</v>
      </c>
      <c r="F159">
        <v>3341</v>
      </c>
      <c r="G159">
        <v>2443</v>
      </c>
    </row>
    <row r="160" spans="1:7" x14ac:dyDescent="0.25">
      <c r="A160" s="8" t="s">
        <v>79</v>
      </c>
      <c r="B160" s="8" t="s">
        <v>315</v>
      </c>
      <c r="C160" s="8" t="s">
        <v>316</v>
      </c>
      <c r="D160" s="8" t="s">
        <v>93</v>
      </c>
      <c r="E160">
        <v>1019</v>
      </c>
      <c r="F160">
        <v>3619</v>
      </c>
      <c r="G160">
        <v>2600</v>
      </c>
    </row>
    <row r="161" spans="1:7" x14ac:dyDescent="0.25">
      <c r="A161" s="8" t="s">
        <v>53</v>
      </c>
      <c r="B161" s="8" t="s">
        <v>167</v>
      </c>
      <c r="C161" s="8" t="s">
        <v>168</v>
      </c>
      <c r="D161" s="8" t="s">
        <v>98</v>
      </c>
      <c r="E161">
        <v>897</v>
      </c>
      <c r="F161">
        <v>3501</v>
      </c>
      <c r="G161">
        <v>2604</v>
      </c>
    </row>
    <row r="162" spans="1:7" x14ac:dyDescent="0.25">
      <c r="A162" s="8" t="s">
        <v>78</v>
      </c>
      <c r="B162" s="8" t="s">
        <v>259</v>
      </c>
      <c r="C162" s="8" t="s">
        <v>260</v>
      </c>
      <c r="D162" s="8" t="s">
        <v>91</v>
      </c>
      <c r="E162">
        <v>972</v>
      </c>
      <c r="F162">
        <v>3627</v>
      </c>
      <c r="G162">
        <v>2655</v>
      </c>
    </row>
    <row r="163" spans="1:7" x14ac:dyDescent="0.25">
      <c r="A163" s="8" t="s">
        <v>79</v>
      </c>
      <c r="B163" s="8" t="s">
        <v>219</v>
      </c>
      <c r="C163" s="8" t="s">
        <v>220</v>
      </c>
      <c r="D163" s="8" t="s">
        <v>93</v>
      </c>
      <c r="E163">
        <v>947</v>
      </c>
      <c r="F163">
        <v>3975</v>
      </c>
      <c r="G163">
        <v>3028</v>
      </c>
    </row>
    <row r="164" spans="1:7" x14ac:dyDescent="0.25">
      <c r="A164" s="8" t="s">
        <v>3</v>
      </c>
      <c r="B164" s="8" t="s">
        <v>157</v>
      </c>
      <c r="C164" s="8" t="s">
        <v>158</v>
      </c>
      <c r="D164" s="8" t="s">
        <v>95</v>
      </c>
      <c r="E164">
        <v>883</v>
      </c>
      <c r="F164">
        <v>3913</v>
      </c>
      <c r="G164">
        <v>3030</v>
      </c>
    </row>
    <row r="165" spans="1:7" x14ac:dyDescent="0.25">
      <c r="A165" s="8" t="s">
        <v>79</v>
      </c>
      <c r="B165" s="8" t="s">
        <v>267</v>
      </c>
      <c r="C165" s="8" t="s">
        <v>268</v>
      </c>
      <c r="D165" s="8" t="s">
        <v>93</v>
      </c>
      <c r="E165">
        <v>976</v>
      </c>
      <c r="F165">
        <v>4074</v>
      </c>
      <c r="G165">
        <v>3098</v>
      </c>
    </row>
    <row r="166" spans="1:7" x14ac:dyDescent="0.25">
      <c r="A166" s="8" t="s">
        <v>3</v>
      </c>
      <c r="B166" s="8" t="s">
        <v>327</v>
      </c>
      <c r="C166" s="8" t="s">
        <v>328</v>
      </c>
      <c r="D166" s="8" t="s">
        <v>95</v>
      </c>
      <c r="E166">
        <v>1038</v>
      </c>
      <c r="F166">
        <v>4189</v>
      </c>
      <c r="G166">
        <v>3151</v>
      </c>
    </row>
    <row r="167" spans="1:7" x14ac:dyDescent="0.25">
      <c r="A167" s="8" t="s">
        <v>53</v>
      </c>
      <c r="B167" s="8" t="s">
        <v>249</v>
      </c>
      <c r="C167" s="8" t="s">
        <v>250</v>
      </c>
      <c r="D167" s="8" t="s">
        <v>98</v>
      </c>
      <c r="E167">
        <v>966</v>
      </c>
      <c r="F167">
        <v>4259</v>
      </c>
      <c r="G167">
        <v>3293</v>
      </c>
    </row>
    <row r="168" spans="1:7" x14ac:dyDescent="0.25">
      <c r="A168" s="8" t="s">
        <v>78</v>
      </c>
      <c r="B168" s="8" t="s">
        <v>215</v>
      </c>
      <c r="C168" s="8" t="s">
        <v>216</v>
      </c>
      <c r="D168" s="8" t="s">
        <v>90</v>
      </c>
      <c r="E168">
        <v>945</v>
      </c>
      <c r="F168">
        <v>4357</v>
      </c>
      <c r="G168">
        <v>3412</v>
      </c>
    </row>
    <row r="169" spans="1:7" x14ac:dyDescent="0.25">
      <c r="A169" s="8" t="s">
        <v>3</v>
      </c>
      <c r="B169" s="8" t="s">
        <v>273</v>
      </c>
      <c r="C169" s="8" t="s">
        <v>274</v>
      </c>
      <c r="D169" s="8" t="s">
        <v>95</v>
      </c>
      <c r="E169">
        <v>983</v>
      </c>
      <c r="F169">
        <v>4710</v>
      </c>
      <c r="G169">
        <v>3727</v>
      </c>
    </row>
    <row r="170" spans="1:7" x14ac:dyDescent="0.25">
      <c r="A170" s="8" t="s">
        <v>79</v>
      </c>
      <c r="B170" s="8" t="s">
        <v>281</v>
      </c>
      <c r="C170" s="8" t="s">
        <v>282</v>
      </c>
      <c r="D170" s="8" t="s">
        <v>93</v>
      </c>
      <c r="E170">
        <v>986</v>
      </c>
      <c r="F170">
        <v>4724</v>
      </c>
      <c r="G170">
        <v>3738</v>
      </c>
    </row>
    <row r="171" spans="1:7" x14ac:dyDescent="0.25">
      <c r="A171" s="8" t="s">
        <v>79</v>
      </c>
      <c r="B171" s="8" t="s">
        <v>151</v>
      </c>
      <c r="C171" s="8" t="s">
        <v>152</v>
      </c>
      <c r="D171" s="8" t="s">
        <v>93</v>
      </c>
      <c r="E171">
        <v>870</v>
      </c>
      <c r="F171">
        <v>4695</v>
      </c>
      <c r="G171">
        <v>3825</v>
      </c>
    </row>
    <row r="172" spans="1:7" x14ac:dyDescent="0.25">
      <c r="A172" s="8" t="s">
        <v>78</v>
      </c>
      <c r="B172" s="8" t="s">
        <v>241</v>
      </c>
      <c r="C172" s="8" t="s">
        <v>242</v>
      </c>
      <c r="D172" s="8" t="s">
        <v>91</v>
      </c>
      <c r="E172">
        <v>960</v>
      </c>
      <c r="F172">
        <v>4857</v>
      </c>
      <c r="G172">
        <v>3897</v>
      </c>
    </row>
    <row r="173" spans="1:7" x14ac:dyDescent="0.25">
      <c r="A173" s="8" t="s">
        <v>53</v>
      </c>
      <c r="B173" s="8" t="s">
        <v>179</v>
      </c>
      <c r="C173" s="8" t="s">
        <v>180</v>
      </c>
      <c r="D173" s="8" t="s">
        <v>97</v>
      </c>
      <c r="E173">
        <v>911</v>
      </c>
      <c r="F173">
        <v>5099</v>
      </c>
      <c r="G173">
        <v>4188</v>
      </c>
    </row>
    <row r="174" spans="1:7" x14ac:dyDescent="0.25">
      <c r="A174" s="8" t="s">
        <v>53</v>
      </c>
      <c r="B174" s="8" t="s">
        <v>165</v>
      </c>
      <c r="C174" s="8" t="s">
        <v>166</v>
      </c>
      <c r="D174" s="8" t="s">
        <v>98</v>
      </c>
      <c r="E174">
        <v>896</v>
      </c>
      <c r="F174">
        <v>5088</v>
      </c>
      <c r="G174">
        <v>4192</v>
      </c>
    </row>
    <row r="175" spans="1:7" x14ac:dyDescent="0.25">
      <c r="A175" s="8" t="s">
        <v>78</v>
      </c>
      <c r="B175" s="8" t="s">
        <v>329</v>
      </c>
      <c r="C175" s="8" t="s">
        <v>330</v>
      </c>
      <c r="D175" s="8" t="s">
        <v>91</v>
      </c>
      <c r="E175">
        <v>1040</v>
      </c>
      <c r="F175">
        <v>5330</v>
      </c>
      <c r="G175">
        <v>4290</v>
      </c>
    </row>
    <row r="176" spans="1:7" x14ac:dyDescent="0.25">
      <c r="A176" s="8" t="s">
        <v>78</v>
      </c>
      <c r="B176" s="8" t="s">
        <v>277</v>
      </c>
      <c r="C176" s="8" t="s">
        <v>278</v>
      </c>
      <c r="D176" s="8" t="s">
        <v>90</v>
      </c>
      <c r="E176">
        <v>985</v>
      </c>
      <c r="F176">
        <v>5582</v>
      </c>
      <c r="G176">
        <v>4597</v>
      </c>
    </row>
    <row r="177" spans="1:7" x14ac:dyDescent="0.25">
      <c r="A177" s="8" t="s">
        <v>79</v>
      </c>
      <c r="B177" s="8" t="s">
        <v>217</v>
      </c>
      <c r="C177" s="8" t="s">
        <v>218</v>
      </c>
      <c r="D177" s="8" t="s">
        <v>93</v>
      </c>
      <c r="E177">
        <v>945</v>
      </c>
      <c r="F177">
        <v>5545</v>
      </c>
      <c r="G177">
        <v>4600</v>
      </c>
    </row>
    <row r="178" spans="1:7" x14ac:dyDescent="0.25">
      <c r="A178" s="8" t="s">
        <v>3</v>
      </c>
      <c r="B178" s="8" t="s">
        <v>279</v>
      </c>
      <c r="C178" s="8" t="s">
        <v>280</v>
      </c>
      <c r="D178" s="8" t="s">
        <v>95</v>
      </c>
      <c r="E178">
        <v>985</v>
      </c>
      <c r="F178">
        <v>5649</v>
      </c>
      <c r="G178">
        <v>4664</v>
      </c>
    </row>
    <row r="179" spans="1:7" x14ac:dyDescent="0.25">
      <c r="A179" s="8" t="s">
        <v>79</v>
      </c>
      <c r="B179" s="8" t="s">
        <v>173</v>
      </c>
      <c r="C179" s="8" t="s">
        <v>174</v>
      </c>
      <c r="D179" s="8" t="s">
        <v>93</v>
      </c>
      <c r="E179">
        <v>900</v>
      </c>
      <c r="F179">
        <v>5663</v>
      </c>
      <c r="G179">
        <v>4763</v>
      </c>
    </row>
    <row r="180" spans="1:7" x14ac:dyDescent="0.25">
      <c r="A180" s="8" t="s">
        <v>78</v>
      </c>
      <c r="B180" s="8" t="s">
        <v>163</v>
      </c>
      <c r="C180" s="8" t="s">
        <v>164</v>
      </c>
      <c r="D180" s="8" t="s">
        <v>91</v>
      </c>
      <c r="E180">
        <v>894</v>
      </c>
      <c r="F180">
        <v>5841</v>
      </c>
      <c r="G180">
        <v>4947</v>
      </c>
    </row>
    <row r="181" spans="1:7" x14ac:dyDescent="0.25">
      <c r="A181" s="8" t="s">
        <v>78</v>
      </c>
      <c r="B181" s="8" t="s">
        <v>211</v>
      </c>
      <c r="C181" s="8" t="s">
        <v>212</v>
      </c>
      <c r="D181" s="8" t="s">
        <v>91</v>
      </c>
      <c r="E181">
        <v>940</v>
      </c>
      <c r="F181">
        <v>5942</v>
      </c>
      <c r="G181">
        <v>5002</v>
      </c>
    </row>
    <row r="182" spans="1:7" x14ac:dyDescent="0.25">
      <c r="A182" s="8" t="s">
        <v>53</v>
      </c>
      <c r="B182" s="8" t="s">
        <v>339</v>
      </c>
      <c r="C182" s="8" t="s">
        <v>340</v>
      </c>
      <c r="D182" s="8" t="s">
        <v>97</v>
      </c>
      <c r="E182">
        <v>1056</v>
      </c>
      <c r="F182">
        <v>6125</v>
      </c>
      <c r="G182">
        <v>5069</v>
      </c>
    </row>
    <row r="183" spans="1:7" x14ac:dyDescent="0.25">
      <c r="A183" s="8" t="s">
        <v>3</v>
      </c>
      <c r="B183" s="8" t="s">
        <v>177</v>
      </c>
      <c r="C183" s="8" t="s">
        <v>178</v>
      </c>
      <c r="D183" s="8" t="s">
        <v>95</v>
      </c>
      <c r="E183">
        <v>907</v>
      </c>
      <c r="F183">
        <v>5992</v>
      </c>
      <c r="G183">
        <v>5085</v>
      </c>
    </row>
    <row r="184" spans="1:7" x14ac:dyDescent="0.25">
      <c r="A184" s="8" t="s">
        <v>53</v>
      </c>
      <c r="B184" s="8" t="s">
        <v>195</v>
      </c>
      <c r="C184" s="8" t="s">
        <v>196</v>
      </c>
      <c r="D184" s="8" t="s">
        <v>99</v>
      </c>
      <c r="E184">
        <v>918</v>
      </c>
      <c r="F184">
        <v>6450</v>
      </c>
      <c r="G184">
        <v>5532</v>
      </c>
    </row>
    <row r="185" spans="1:7" x14ac:dyDescent="0.25">
      <c r="A185" s="8" t="s">
        <v>79</v>
      </c>
      <c r="B185" s="8" t="s">
        <v>335</v>
      </c>
      <c r="C185" s="8" t="s">
        <v>336</v>
      </c>
      <c r="D185" s="8" t="s">
        <v>93</v>
      </c>
      <c r="E185">
        <v>1052</v>
      </c>
      <c r="F185">
        <v>6600</v>
      </c>
      <c r="G185">
        <v>5548</v>
      </c>
    </row>
    <row r="186" spans="1:7" x14ac:dyDescent="0.25">
      <c r="A186" s="8" t="s">
        <v>78</v>
      </c>
      <c r="B186" s="8" t="s">
        <v>301</v>
      </c>
      <c r="C186" s="8" t="s">
        <v>302</v>
      </c>
      <c r="D186" s="8" t="s">
        <v>90</v>
      </c>
      <c r="E186">
        <v>999</v>
      </c>
      <c r="F186">
        <v>6625</v>
      </c>
      <c r="G186">
        <v>5626</v>
      </c>
    </row>
    <row r="187" spans="1:7" x14ac:dyDescent="0.25">
      <c r="A187" s="8" t="s">
        <v>3</v>
      </c>
      <c r="B187" s="8" t="s">
        <v>295</v>
      </c>
      <c r="C187" s="8" t="s">
        <v>296</v>
      </c>
      <c r="D187" s="8" t="s">
        <v>95</v>
      </c>
      <c r="E187">
        <v>995</v>
      </c>
      <c r="F187">
        <v>6645</v>
      </c>
      <c r="G187">
        <v>5650</v>
      </c>
    </row>
    <row r="188" spans="1:7" x14ac:dyDescent="0.25">
      <c r="A188" s="8" t="s">
        <v>3</v>
      </c>
      <c r="B188" s="8" t="s">
        <v>147</v>
      </c>
      <c r="C188" s="8" t="s">
        <v>148</v>
      </c>
      <c r="D188" s="8" t="s">
        <v>95</v>
      </c>
      <c r="E188">
        <v>866</v>
      </c>
      <c r="F188">
        <v>6553</v>
      </c>
      <c r="G188">
        <v>5687</v>
      </c>
    </row>
    <row r="189" spans="1:7" x14ac:dyDescent="0.25">
      <c r="A189" s="8" t="s">
        <v>3</v>
      </c>
      <c r="B189" s="8" t="s">
        <v>197</v>
      </c>
      <c r="C189" s="8" t="s">
        <v>198</v>
      </c>
      <c r="D189" s="8" t="s">
        <v>95</v>
      </c>
      <c r="E189">
        <v>923</v>
      </c>
      <c r="F189">
        <v>6621</v>
      </c>
      <c r="G189">
        <v>5698</v>
      </c>
    </row>
    <row r="190" spans="1:7" x14ac:dyDescent="0.25">
      <c r="A190" s="8" t="s">
        <v>79</v>
      </c>
      <c r="B190" s="8" t="s">
        <v>149</v>
      </c>
      <c r="C190" s="8" t="s">
        <v>150</v>
      </c>
      <c r="D190" s="8" t="s">
        <v>93</v>
      </c>
      <c r="E190">
        <v>867</v>
      </c>
      <c r="F190">
        <v>6582</v>
      </c>
      <c r="G190">
        <v>5715</v>
      </c>
    </row>
    <row r="191" spans="1:7" x14ac:dyDescent="0.25">
      <c r="A191" s="8" t="s">
        <v>78</v>
      </c>
      <c r="B191" s="8" t="s">
        <v>333</v>
      </c>
      <c r="C191" s="8" t="s">
        <v>334</v>
      </c>
      <c r="D191" s="8" t="s">
        <v>91</v>
      </c>
      <c r="E191">
        <v>1051</v>
      </c>
      <c r="F191">
        <v>6812</v>
      </c>
      <c r="G191">
        <v>5761</v>
      </c>
    </row>
    <row r="192" spans="1:7" x14ac:dyDescent="0.25">
      <c r="A192" s="8" t="s">
        <v>79</v>
      </c>
      <c r="B192" s="8" t="s">
        <v>201</v>
      </c>
      <c r="C192" s="8" t="s">
        <v>202</v>
      </c>
      <c r="D192" s="8" t="s">
        <v>93</v>
      </c>
      <c r="E192">
        <v>932</v>
      </c>
      <c r="F192">
        <v>6791</v>
      </c>
      <c r="G192">
        <v>5859</v>
      </c>
    </row>
    <row r="193" spans="1:7" x14ac:dyDescent="0.25">
      <c r="A193" s="8" t="s">
        <v>78</v>
      </c>
      <c r="B193" s="8" t="s">
        <v>221</v>
      </c>
      <c r="C193" s="8" t="s">
        <v>222</v>
      </c>
      <c r="D193" s="8" t="s">
        <v>90</v>
      </c>
      <c r="E193">
        <v>947</v>
      </c>
      <c r="F193">
        <v>6840</v>
      </c>
      <c r="G193">
        <v>5893</v>
      </c>
    </row>
    <row r="194" spans="1:7" x14ac:dyDescent="0.25">
      <c r="A194" s="8" t="s">
        <v>79</v>
      </c>
      <c r="B194" s="8" t="s">
        <v>297</v>
      </c>
      <c r="C194" s="8" t="s">
        <v>298</v>
      </c>
      <c r="D194" s="8" t="s">
        <v>93</v>
      </c>
      <c r="E194">
        <v>997</v>
      </c>
      <c r="F194">
        <v>6934</v>
      </c>
      <c r="G194">
        <v>5937</v>
      </c>
    </row>
    <row r="195" spans="1:7" x14ac:dyDescent="0.25">
      <c r="A195" s="8" t="s">
        <v>79</v>
      </c>
      <c r="B195" s="8" t="s">
        <v>245</v>
      </c>
      <c r="C195" s="8" t="s">
        <v>246</v>
      </c>
      <c r="D195" s="8" t="s">
        <v>93</v>
      </c>
      <c r="E195">
        <v>963</v>
      </c>
      <c r="F195">
        <v>6906</v>
      </c>
      <c r="G195">
        <v>5943</v>
      </c>
    </row>
    <row r="196" spans="1:7" x14ac:dyDescent="0.25">
      <c r="A196" s="8" t="s">
        <v>78</v>
      </c>
      <c r="B196" s="8" t="s">
        <v>325</v>
      </c>
      <c r="C196" s="8" t="s">
        <v>326</v>
      </c>
      <c r="D196" s="8" t="s">
        <v>90</v>
      </c>
      <c r="E196">
        <v>1033</v>
      </c>
      <c r="F196">
        <v>7003</v>
      </c>
      <c r="G196">
        <v>5970</v>
      </c>
    </row>
    <row r="197" spans="1:7" x14ac:dyDescent="0.25">
      <c r="A197" s="8" t="s">
        <v>3</v>
      </c>
      <c r="B197" s="8" t="s">
        <v>345</v>
      </c>
      <c r="C197" s="8" t="s">
        <v>346</v>
      </c>
      <c r="D197" s="8" t="s">
        <v>95</v>
      </c>
      <c r="E197">
        <v>1074</v>
      </c>
      <c r="F197">
        <v>7062</v>
      </c>
      <c r="G197">
        <v>5988</v>
      </c>
    </row>
    <row r="198" spans="1:7" x14ac:dyDescent="0.25">
      <c r="A198" s="8" t="s">
        <v>53</v>
      </c>
      <c r="B198" s="8" t="s">
        <v>317</v>
      </c>
      <c r="C198" s="8" t="s">
        <v>318</v>
      </c>
      <c r="D198" s="8" t="s">
        <v>98</v>
      </c>
      <c r="E198">
        <v>1020</v>
      </c>
      <c r="F198">
        <v>7083</v>
      </c>
      <c r="G198">
        <v>6063</v>
      </c>
    </row>
    <row r="199" spans="1:7" x14ac:dyDescent="0.25">
      <c r="A199" s="8" t="s">
        <v>78</v>
      </c>
      <c r="B199" s="8" t="s">
        <v>263</v>
      </c>
      <c r="C199" s="8" t="s">
        <v>264</v>
      </c>
      <c r="D199" s="8" t="s">
        <v>91</v>
      </c>
      <c r="E199">
        <v>973</v>
      </c>
      <c r="F199">
        <v>7106</v>
      </c>
      <c r="G199">
        <v>6133</v>
      </c>
    </row>
    <row r="200" spans="1:7" x14ac:dyDescent="0.25">
      <c r="A200" s="8" t="s">
        <v>79</v>
      </c>
      <c r="B200" s="8" t="s">
        <v>289</v>
      </c>
      <c r="C200" s="8" t="s">
        <v>290</v>
      </c>
      <c r="D200" s="8" t="s">
        <v>93</v>
      </c>
      <c r="E200">
        <v>992</v>
      </c>
      <c r="F200">
        <v>7323</v>
      </c>
      <c r="G200">
        <v>6331</v>
      </c>
    </row>
    <row r="201" spans="1:7" x14ac:dyDescent="0.25">
      <c r="A201" s="8" t="s">
        <v>79</v>
      </c>
      <c r="B201" s="8" t="s">
        <v>243</v>
      </c>
      <c r="C201" s="8" t="s">
        <v>244</v>
      </c>
      <c r="D201" s="8" t="s">
        <v>93</v>
      </c>
      <c r="E201">
        <v>961</v>
      </c>
      <c r="F201">
        <v>7305</v>
      </c>
      <c r="G201">
        <v>6344</v>
      </c>
    </row>
    <row r="202" spans="1:7" x14ac:dyDescent="0.25">
      <c r="A202" s="8" t="s">
        <v>3</v>
      </c>
      <c r="B202" s="8" t="s">
        <v>209</v>
      </c>
      <c r="C202" s="8" t="s">
        <v>210</v>
      </c>
      <c r="D202" s="8" t="s">
        <v>95</v>
      </c>
      <c r="E202">
        <v>937</v>
      </c>
      <c r="F202">
        <v>7332</v>
      </c>
      <c r="G202">
        <v>6395</v>
      </c>
    </row>
    <row r="203" spans="1:7" x14ac:dyDescent="0.25">
      <c r="A203" s="8" t="s">
        <v>79</v>
      </c>
      <c r="B203" s="8" t="s">
        <v>353</v>
      </c>
      <c r="C203" s="8" t="s">
        <v>354</v>
      </c>
      <c r="D203" s="8" t="s">
        <v>93</v>
      </c>
      <c r="E203">
        <v>1808</v>
      </c>
      <c r="F203">
        <v>8347</v>
      </c>
      <c r="G203">
        <v>6539</v>
      </c>
    </row>
    <row r="204" spans="1:7" x14ac:dyDescent="0.25">
      <c r="A204" s="8" t="s">
        <v>78</v>
      </c>
      <c r="B204" s="8" t="s">
        <v>237</v>
      </c>
      <c r="C204" s="8" t="s">
        <v>238</v>
      </c>
      <c r="D204" s="8" t="s">
        <v>90</v>
      </c>
      <c r="E204">
        <v>959</v>
      </c>
      <c r="F204">
        <v>7689</v>
      </c>
      <c r="G204">
        <v>6730</v>
      </c>
    </row>
    <row r="205" spans="1:7" x14ac:dyDescent="0.25">
      <c r="A205" s="8" t="s">
        <v>79</v>
      </c>
      <c r="B205" s="8" t="s">
        <v>181</v>
      </c>
      <c r="C205" s="8" t="s">
        <v>182</v>
      </c>
      <c r="D205" s="8" t="s">
        <v>93</v>
      </c>
      <c r="E205">
        <v>912</v>
      </c>
      <c r="F205">
        <v>7723</v>
      </c>
      <c r="G205">
        <v>6811</v>
      </c>
    </row>
    <row r="206" spans="1:7" x14ac:dyDescent="0.25">
      <c r="A206" s="8" t="s">
        <v>78</v>
      </c>
      <c r="B206" s="8" t="s">
        <v>341</v>
      </c>
      <c r="C206" s="8" t="s">
        <v>342</v>
      </c>
      <c r="D206" s="8" t="s">
        <v>90</v>
      </c>
      <c r="E206">
        <v>1057</v>
      </c>
      <c r="F206">
        <v>7933</v>
      </c>
      <c r="G206">
        <v>6876</v>
      </c>
    </row>
    <row r="207" spans="1:7" x14ac:dyDescent="0.25">
      <c r="A207" s="8" t="s">
        <v>3</v>
      </c>
      <c r="B207" s="8" t="s">
        <v>291</v>
      </c>
      <c r="C207" s="8" t="s">
        <v>292</v>
      </c>
      <c r="D207" s="8" t="s">
        <v>95</v>
      </c>
      <c r="E207">
        <v>992</v>
      </c>
      <c r="F207">
        <v>7913</v>
      </c>
      <c r="G207">
        <v>6921</v>
      </c>
    </row>
    <row r="208" spans="1:7" x14ac:dyDescent="0.25">
      <c r="A208" s="8" t="s">
        <v>79</v>
      </c>
      <c r="B208" s="8" t="s">
        <v>213</v>
      </c>
      <c r="C208" s="8" t="s">
        <v>214</v>
      </c>
      <c r="D208" s="8" t="s">
        <v>93</v>
      </c>
      <c r="E208">
        <v>941</v>
      </c>
      <c r="F208">
        <v>7869</v>
      </c>
      <c r="G208">
        <v>6928</v>
      </c>
    </row>
    <row r="209" spans="1:7" x14ac:dyDescent="0.25">
      <c r="A209" s="8" t="s">
        <v>79</v>
      </c>
      <c r="B209" s="8" t="s">
        <v>253</v>
      </c>
      <c r="C209" s="8" t="s">
        <v>254</v>
      </c>
      <c r="D209" s="8" t="s">
        <v>93</v>
      </c>
      <c r="E209">
        <v>969</v>
      </c>
      <c r="F209">
        <v>7995</v>
      </c>
      <c r="G209">
        <v>7026</v>
      </c>
    </row>
    <row r="210" spans="1:7" x14ac:dyDescent="0.25">
      <c r="A210" s="8" t="s">
        <v>53</v>
      </c>
      <c r="B210" s="8" t="s">
        <v>337</v>
      </c>
      <c r="C210" s="8" t="s">
        <v>338</v>
      </c>
      <c r="D210" s="8" t="s">
        <v>97</v>
      </c>
      <c r="E210">
        <v>1053</v>
      </c>
      <c r="F210">
        <v>8258</v>
      </c>
      <c r="G210">
        <v>7205</v>
      </c>
    </row>
    <row r="211" spans="1:7" x14ac:dyDescent="0.25">
      <c r="A211" s="8" t="s">
        <v>79</v>
      </c>
      <c r="B211" s="8" t="s">
        <v>187</v>
      </c>
      <c r="C211" s="8" t="s">
        <v>188</v>
      </c>
      <c r="D211" s="8" t="s">
        <v>93</v>
      </c>
      <c r="E211">
        <v>915</v>
      </c>
      <c r="F211">
        <v>8197</v>
      </c>
      <c r="G211">
        <v>7282</v>
      </c>
    </row>
    <row r="212" spans="1:7" x14ac:dyDescent="0.25">
      <c r="A212" s="8" t="s">
        <v>3</v>
      </c>
      <c r="B212" s="8" t="s">
        <v>285</v>
      </c>
      <c r="C212" s="8" t="s">
        <v>286</v>
      </c>
      <c r="D212" s="8" t="s">
        <v>95</v>
      </c>
      <c r="E212">
        <v>990</v>
      </c>
      <c r="F212">
        <v>8290</v>
      </c>
      <c r="G212">
        <v>7300</v>
      </c>
    </row>
    <row r="213" spans="1:7" x14ac:dyDescent="0.25">
      <c r="A213" s="8" t="s">
        <v>79</v>
      </c>
      <c r="B213" s="8" t="s">
        <v>145</v>
      </c>
      <c r="C213" s="8" t="s">
        <v>146</v>
      </c>
      <c r="D213" s="8" t="s">
        <v>93</v>
      </c>
      <c r="E213">
        <v>855</v>
      </c>
      <c r="F213">
        <v>8164</v>
      </c>
      <c r="G213">
        <v>7309</v>
      </c>
    </row>
    <row r="214" spans="1:7" x14ac:dyDescent="0.25">
      <c r="A214" s="8" t="s">
        <v>3</v>
      </c>
      <c r="B214" s="8" t="s">
        <v>351</v>
      </c>
      <c r="C214" s="8" t="s">
        <v>352</v>
      </c>
      <c r="D214" s="8" t="s">
        <v>95</v>
      </c>
      <c r="E214">
        <v>1111</v>
      </c>
      <c r="F214">
        <v>8693</v>
      </c>
      <c r="G214">
        <v>7582</v>
      </c>
    </row>
    <row r="215" spans="1:7" x14ac:dyDescent="0.25">
      <c r="A215" s="8" t="s">
        <v>53</v>
      </c>
      <c r="B215" s="8" t="s">
        <v>205</v>
      </c>
      <c r="C215" s="8" t="s">
        <v>206</v>
      </c>
      <c r="D215" s="8" t="s">
        <v>99</v>
      </c>
      <c r="E215">
        <v>934</v>
      </c>
      <c r="F215">
        <v>8601</v>
      </c>
      <c r="G215">
        <v>7667</v>
      </c>
    </row>
    <row r="216" spans="1:7" x14ac:dyDescent="0.25">
      <c r="A216" s="8" t="s">
        <v>3</v>
      </c>
      <c r="B216" s="8" t="s">
        <v>239</v>
      </c>
      <c r="C216" s="8" t="s">
        <v>240</v>
      </c>
      <c r="D216" s="8" t="s">
        <v>95</v>
      </c>
      <c r="E216">
        <v>960</v>
      </c>
      <c r="F216">
        <v>8635</v>
      </c>
      <c r="G216">
        <v>7675</v>
      </c>
    </row>
    <row r="217" spans="1:7" x14ac:dyDescent="0.25">
      <c r="A217" s="8" t="s">
        <v>79</v>
      </c>
      <c r="B217" s="8" t="s">
        <v>135</v>
      </c>
      <c r="C217" s="8" t="s">
        <v>136</v>
      </c>
      <c r="D217" s="8" t="s">
        <v>93</v>
      </c>
      <c r="E217">
        <v>0</v>
      </c>
      <c r="F217">
        <v>7733</v>
      </c>
      <c r="G217">
        <v>7733</v>
      </c>
    </row>
    <row r="218" spans="1:7" x14ac:dyDescent="0.25">
      <c r="A218" s="8" t="s">
        <v>78</v>
      </c>
      <c r="B218" s="8" t="s">
        <v>349</v>
      </c>
      <c r="C218" s="8" t="s">
        <v>350</v>
      </c>
      <c r="D218" s="8" t="s">
        <v>91</v>
      </c>
      <c r="E218">
        <v>1085</v>
      </c>
      <c r="F218">
        <v>8820</v>
      </c>
      <c r="G218">
        <v>7735</v>
      </c>
    </row>
    <row r="219" spans="1:7" x14ac:dyDescent="0.25">
      <c r="A219" s="8" t="s">
        <v>79</v>
      </c>
      <c r="B219" s="8" t="s">
        <v>257</v>
      </c>
      <c r="C219" s="8" t="s">
        <v>258</v>
      </c>
      <c r="D219" s="8" t="s">
        <v>93</v>
      </c>
      <c r="E219">
        <v>972</v>
      </c>
      <c r="F219">
        <v>8826</v>
      </c>
      <c r="G219">
        <v>7854</v>
      </c>
    </row>
    <row r="220" spans="1:7" x14ac:dyDescent="0.25">
      <c r="A220" s="8" t="s">
        <v>79</v>
      </c>
      <c r="B220" s="8" t="s">
        <v>223</v>
      </c>
      <c r="C220" s="8" t="s">
        <v>224</v>
      </c>
      <c r="D220" s="8" t="s">
        <v>93</v>
      </c>
      <c r="E220">
        <v>948</v>
      </c>
      <c r="F220">
        <v>8990</v>
      </c>
      <c r="G220">
        <v>8042</v>
      </c>
    </row>
    <row r="221" spans="1:7" x14ac:dyDescent="0.25">
      <c r="A221" s="8" t="s">
        <v>79</v>
      </c>
      <c r="B221" s="8" t="s">
        <v>183</v>
      </c>
      <c r="C221" s="8" t="s">
        <v>184</v>
      </c>
      <c r="D221" s="8" t="s">
        <v>93</v>
      </c>
      <c r="E221">
        <v>914</v>
      </c>
      <c r="F221">
        <v>9042</v>
      </c>
      <c r="G221">
        <v>8128</v>
      </c>
    </row>
    <row r="222" spans="1:7" x14ac:dyDescent="0.25">
      <c r="A222" s="8" t="s">
        <v>3</v>
      </c>
      <c r="B222" s="8" t="s">
        <v>287</v>
      </c>
      <c r="C222" s="8" t="s">
        <v>288</v>
      </c>
      <c r="D222" s="8" t="s">
        <v>95</v>
      </c>
      <c r="E222">
        <v>991</v>
      </c>
      <c r="F222">
        <v>9173</v>
      </c>
      <c r="G222">
        <v>8182</v>
      </c>
    </row>
    <row r="223" spans="1:7" x14ac:dyDescent="0.25">
      <c r="A223" s="8" t="s">
        <v>79</v>
      </c>
      <c r="B223" s="8" t="s">
        <v>199</v>
      </c>
      <c r="C223" s="8" t="s">
        <v>200</v>
      </c>
      <c r="D223" s="8" t="s">
        <v>93</v>
      </c>
      <c r="E223">
        <v>925</v>
      </c>
      <c r="F223">
        <v>9123</v>
      </c>
      <c r="G223">
        <v>8198</v>
      </c>
    </row>
    <row r="224" spans="1:7" x14ac:dyDescent="0.25">
      <c r="A224" s="8" t="s">
        <v>79</v>
      </c>
      <c r="B224" s="8" t="s">
        <v>185</v>
      </c>
      <c r="C224" s="8" t="s">
        <v>186</v>
      </c>
      <c r="D224" s="8" t="s">
        <v>93</v>
      </c>
      <c r="E224">
        <v>915</v>
      </c>
      <c r="F224">
        <v>9127</v>
      </c>
      <c r="G224">
        <v>8212</v>
      </c>
    </row>
    <row r="225" spans="1:7" x14ac:dyDescent="0.25">
      <c r="A225" s="8" t="s">
        <v>78</v>
      </c>
      <c r="B225" s="8" t="s">
        <v>175</v>
      </c>
      <c r="C225" s="8" t="s">
        <v>176</v>
      </c>
      <c r="D225" s="8" t="s">
        <v>90</v>
      </c>
      <c r="E225">
        <v>906</v>
      </c>
      <c r="F225">
        <v>9241</v>
      </c>
      <c r="G225">
        <v>8335</v>
      </c>
    </row>
    <row r="226" spans="1:7" x14ac:dyDescent="0.25">
      <c r="A226" s="8" t="s">
        <v>3</v>
      </c>
      <c r="B226" s="8" t="s">
        <v>233</v>
      </c>
      <c r="C226" s="8" t="s">
        <v>234</v>
      </c>
      <c r="D226" s="8" t="s">
        <v>95</v>
      </c>
      <c r="E226">
        <v>957</v>
      </c>
      <c r="F226">
        <v>9354</v>
      </c>
      <c r="G226">
        <v>8397</v>
      </c>
    </row>
    <row r="227" spans="1:7" x14ac:dyDescent="0.25">
      <c r="A227" s="8" t="s">
        <v>79</v>
      </c>
      <c r="B227" s="8" t="s">
        <v>161</v>
      </c>
      <c r="C227" s="8" t="s">
        <v>162</v>
      </c>
      <c r="D227" s="8" t="s">
        <v>93</v>
      </c>
      <c r="E227">
        <v>894</v>
      </c>
      <c r="F227">
        <v>9446</v>
      </c>
      <c r="G227">
        <v>8552</v>
      </c>
    </row>
    <row r="228" spans="1:7" x14ac:dyDescent="0.25">
      <c r="A228" s="8" t="s">
        <v>78</v>
      </c>
      <c r="B228" s="8" t="s">
        <v>275</v>
      </c>
      <c r="C228" s="8" t="s">
        <v>276</v>
      </c>
      <c r="D228" s="8" t="s">
        <v>91</v>
      </c>
      <c r="E228">
        <v>984</v>
      </c>
      <c r="F228">
        <v>9653</v>
      </c>
      <c r="G228">
        <v>8669</v>
      </c>
    </row>
    <row r="229" spans="1:7" x14ac:dyDescent="0.25">
      <c r="A229" s="8" t="s">
        <v>79</v>
      </c>
      <c r="B229" s="8" t="s">
        <v>189</v>
      </c>
      <c r="C229" s="8" t="s">
        <v>190</v>
      </c>
      <c r="D229" s="8" t="s">
        <v>93</v>
      </c>
      <c r="E229">
        <v>917</v>
      </c>
      <c r="F229">
        <v>9772</v>
      </c>
      <c r="G229">
        <v>8855</v>
      </c>
    </row>
    <row r="230" spans="1:7" x14ac:dyDescent="0.25">
      <c r="A230" s="8" t="s">
        <v>78</v>
      </c>
      <c r="B230" s="8" t="s">
        <v>319</v>
      </c>
      <c r="C230" s="8" t="s">
        <v>320</v>
      </c>
      <c r="D230" s="8" t="s">
        <v>90</v>
      </c>
      <c r="E230">
        <v>1028</v>
      </c>
      <c r="F230">
        <v>9997</v>
      </c>
      <c r="G230">
        <v>8969</v>
      </c>
    </row>
  </sheetData>
  <pageMargins left="0.7" right="0.7" top="0.75" bottom="0.75" header="0.3" footer="0.3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642E-D663-41C4-AAC1-1FB1456729A1}">
  <dimension ref="A1:J127"/>
  <sheetViews>
    <sheetView tabSelected="1" topLeftCell="A85" zoomScale="85" zoomScaleNormal="85" workbookViewId="0">
      <selection activeCell="A114" sqref="A114:E121"/>
    </sheetView>
  </sheetViews>
  <sheetFormatPr defaultRowHeight="15" x14ac:dyDescent="0.25"/>
  <cols>
    <col min="1" max="1" width="18.140625" bestFit="1" customWidth="1"/>
    <col min="2" max="2" width="15.140625" bestFit="1" customWidth="1"/>
    <col min="3" max="3" width="39.42578125" bestFit="1" customWidth="1"/>
    <col min="4" max="4" width="16.5703125" bestFit="1" customWidth="1"/>
    <col min="5" max="5" width="20.42578125" bestFit="1" customWidth="1"/>
    <col min="6" max="6" width="17.5703125" bestFit="1" customWidth="1"/>
    <col min="7" max="7" width="20.42578125" bestFit="1" customWidth="1"/>
    <col min="8" max="8" width="22.28515625" bestFit="1" customWidth="1"/>
    <col min="9" max="9" width="27.5703125" bestFit="1" customWidth="1"/>
    <col min="10" max="10" width="22.140625" bestFit="1" customWidth="1"/>
    <col min="11" max="11" width="6.140625" bestFit="1" customWidth="1"/>
    <col min="12" max="12" width="6.42578125" bestFit="1" customWidth="1"/>
    <col min="13" max="13" width="16.5703125" bestFit="1" customWidth="1"/>
    <col min="14" max="14" width="12.28515625" bestFit="1" customWidth="1"/>
    <col min="15" max="15" width="27.5703125" bestFit="1" customWidth="1"/>
    <col min="16" max="16" width="12" bestFit="1" customWidth="1"/>
    <col min="17" max="17" width="7" bestFit="1" customWidth="1"/>
    <col min="18" max="18" width="6" bestFit="1" customWidth="1"/>
    <col min="19" max="19" width="6.42578125" bestFit="1" customWidth="1"/>
    <col min="20" max="20" width="16.5703125" bestFit="1" customWidth="1"/>
    <col min="21" max="21" width="12.28515625" bestFit="1" customWidth="1"/>
    <col min="22" max="22" width="22.140625" bestFit="1" customWidth="1"/>
    <col min="23" max="23" width="12" bestFit="1" customWidth="1"/>
    <col min="24" max="24" width="7" bestFit="1" customWidth="1"/>
    <col min="25" max="25" width="6.140625" bestFit="1" customWidth="1"/>
    <col min="26" max="26" width="6.42578125" bestFit="1" customWidth="1"/>
    <col min="27" max="27" width="16.5703125" bestFit="1" customWidth="1"/>
    <col min="28" max="28" width="12.28515625" bestFit="1" customWidth="1"/>
    <col min="29" max="29" width="27.28515625" bestFit="1" customWidth="1"/>
    <col min="30" max="30" width="32.5703125" bestFit="1" customWidth="1"/>
    <col min="31" max="31" width="27.140625" bestFit="1" customWidth="1"/>
  </cols>
  <sheetData>
    <row r="1" spans="1:7" x14ac:dyDescent="0.25">
      <c r="A1" t="s">
        <v>76</v>
      </c>
      <c r="B1" t="s">
        <v>131</v>
      </c>
      <c r="C1" t="s">
        <v>132</v>
      </c>
      <c r="D1" t="s">
        <v>88</v>
      </c>
      <c r="E1" t="s">
        <v>89</v>
      </c>
      <c r="F1" t="s">
        <v>133</v>
      </c>
      <c r="G1" t="s">
        <v>134</v>
      </c>
    </row>
    <row r="2" spans="1:7" x14ac:dyDescent="0.25">
      <c r="A2" s="8" t="s">
        <v>78</v>
      </c>
      <c r="B2" s="8" t="s">
        <v>313</v>
      </c>
      <c r="C2" s="8" t="s">
        <v>314</v>
      </c>
      <c r="D2" s="8" t="s">
        <v>90</v>
      </c>
      <c r="E2">
        <v>1015</v>
      </c>
      <c r="F2">
        <v>15</v>
      </c>
      <c r="G2">
        <v>-1000</v>
      </c>
    </row>
    <row r="3" spans="1:7" x14ac:dyDescent="0.25">
      <c r="A3" s="8" t="s">
        <v>78</v>
      </c>
      <c r="B3" s="8" t="s">
        <v>311</v>
      </c>
      <c r="C3" s="8" t="s">
        <v>312</v>
      </c>
      <c r="D3" s="8" t="s">
        <v>90</v>
      </c>
      <c r="E3">
        <v>1014</v>
      </c>
      <c r="F3">
        <v>178</v>
      </c>
      <c r="G3">
        <v>-836</v>
      </c>
    </row>
    <row r="4" spans="1:7" x14ac:dyDescent="0.25">
      <c r="A4" s="8" t="s">
        <v>78</v>
      </c>
      <c r="B4" s="8" t="s">
        <v>331</v>
      </c>
      <c r="C4" s="8" t="s">
        <v>332</v>
      </c>
      <c r="D4" s="8" t="s">
        <v>91</v>
      </c>
      <c r="E4">
        <v>1047</v>
      </c>
      <c r="F4">
        <v>551</v>
      </c>
      <c r="G4">
        <v>-496</v>
      </c>
    </row>
    <row r="5" spans="1:7" x14ac:dyDescent="0.25">
      <c r="A5" s="8" t="s">
        <v>78</v>
      </c>
      <c r="B5" s="8" t="s">
        <v>293</v>
      </c>
      <c r="C5" s="8" t="s">
        <v>294</v>
      </c>
      <c r="D5" s="8" t="s">
        <v>90</v>
      </c>
      <c r="E5">
        <v>992</v>
      </c>
      <c r="F5">
        <v>600</v>
      </c>
      <c r="G5">
        <v>-392</v>
      </c>
    </row>
    <row r="6" spans="1:7" x14ac:dyDescent="0.25">
      <c r="A6" s="8" t="s">
        <v>78</v>
      </c>
      <c r="B6" s="8" t="s">
        <v>191</v>
      </c>
      <c r="C6" s="8" t="s">
        <v>192</v>
      </c>
      <c r="D6" s="8" t="s">
        <v>91</v>
      </c>
      <c r="E6">
        <v>917</v>
      </c>
      <c r="F6">
        <v>992</v>
      </c>
      <c r="G6">
        <v>75</v>
      </c>
    </row>
    <row r="7" spans="1:7" x14ac:dyDescent="0.25">
      <c r="A7" s="8" t="s">
        <v>78</v>
      </c>
      <c r="B7" s="8" t="s">
        <v>305</v>
      </c>
      <c r="C7" s="8" t="s">
        <v>306</v>
      </c>
      <c r="D7" s="8" t="s">
        <v>91</v>
      </c>
      <c r="E7">
        <v>1009</v>
      </c>
      <c r="F7">
        <v>2756</v>
      </c>
      <c r="G7">
        <v>1747</v>
      </c>
    </row>
    <row r="8" spans="1:7" x14ac:dyDescent="0.25">
      <c r="A8" s="8" t="s">
        <v>78</v>
      </c>
      <c r="B8" s="8" t="s">
        <v>169</v>
      </c>
      <c r="C8" s="8" t="s">
        <v>170</v>
      </c>
      <c r="D8" s="8" t="s">
        <v>90</v>
      </c>
      <c r="E8">
        <v>898</v>
      </c>
      <c r="F8">
        <v>3341</v>
      </c>
      <c r="G8">
        <v>2443</v>
      </c>
    </row>
    <row r="9" spans="1:7" x14ac:dyDescent="0.25">
      <c r="A9" s="8" t="s">
        <v>78</v>
      </c>
      <c r="B9" s="8" t="s">
        <v>259</v>
      </c>
      <c r="C9" s="8" t="s">
        <v>260</v>
      </c>
      <c r="D9" s="8" t="s">
        <v>91</v>
      </c>
      <c r="E9">
        <v>972</v>
      </c>
      <c r="F9">
        <v>3627</v>
      </c>
      <c r="G9">
        <v>2655</v>
      </c>
    </row>
    <row r="10" spans="1:7" x14ac:dyDescent="0.25">
      <c r="A10" s="8" t="s">
        <v>78</v>
      </c>
      <c r="B10" s="8" t="s">
        <v>215</v>
      </c>
      <c r="C10" s="8" t="s">
        <v>216</v>
      </c>
      <c r="D10" s="8" t="s">
        <v>90</v>
      </c>
      <c r="E10">
        <v>945</v>
      </c>
      <c r="F10">
        <v>4357</v>
      </c>
      <c r="G10">
        <v>3412</v>
      </c>
    </row>
    <row r="11" spans="1:7" x14ac:dyDescent="0.25">
      <c r="A11" s="8" t="s">
        <v>78</v>
      </c>
      <c r="B11" s="8" t="s">
        <v>241</v>
      </c>
      <c r="C11" s="8" t="s">
        <v>242</v>
      </c>
      <c r="D11" s="8" t="s">
        <v>91</v>
      </c>
      <c r="E11">
        <v>960</v>
      </c>
      <c r="F11">
        <v>4857</v>
      </c>
      <c r="G11">
        <v>3897</v>
      </c>
    </row>
    <row r="12" spans="1:7" x14ac:dyDescent="0.25">
      <c r="A12" s="8" t="s">
        <v>78</v>
      </c>
      <c r="B12" s="8" t="s">
        <v>329</v>
      </c>
      <c r="C12" s="8" t="s">
        <v>330</v>
      </c>
      <c r="D12" s="8" t="s">
        <v>91</v>
      </c>
      <c r="E12">
        <v>1040</v>
      </c>
      <c r="F12">
        <v>5330</v>
      </c>
      <c r="G12">
        <v>4290</v>
      </c>
    </row>
    <row r="13" spans="1:7" x14ac:dyDescent="0.25">
      <c r="A13" s="8" t="s">
        <v>78</v>
      </c>
      <c r="B13" s="8" t="s">
        <v>277</v>
      </c>
      <c r="C13" s="8" t="s">
        <v>278</v>
      </c>
      <c r="D13" s="8" t="s">
        <v>90</v>
      </c>
      <c r="E13">
        <v>985</v>
      </c>
      <c r="F13">
        <v>5582</v>
      </c>
      <c r="G13">
        <v>4597</v>
      </c>
    </row>
    <row r="14" spans="1:7" x14ac:dyDescent="0.25">
      <c r="A14" s="8" t="s">
        <v>78</v>
      </c>
      <c r="B14" s="8" t="s">
        <v>163</v>
      </c>
      <c r="C14" s="8" t="s">
        <v>164</v>
      </c>
      <c r="D14" s="8" t="s">
        <v>91</v>
      </c>
      <c r="E14">
        <v>894</v>
      </c>
      <c r="F14">
        <v>5841</v>
      </c>
      <c r="G14">
        <v>4947</v>
      </c>
    </row>
    <row r="15" spans="1:7" x14ac:dyDescent="0.25">
      <c r="A15" s="8" t="s">
        <v>78</v>
      </c>
      <c r="B15" s="8" t="s">
        <v>211</v>
      </c>
      <c r="C15" s="8" t="s">
        <v>212</v>
      </c>
      <c r="D15" s="8" t="s">
        <v>91</v>
      </c>
      <c r="E15">
        <v>940</v>
      </c>
      <c r="F15">
        <v>5942</v>
      </c>
      <c r="G15">
        <v>5002</v>
      </c>
    </row>
    <row r="16" spans="1:7" x14ac:dyDescent="0.25">
      <c r="A16" s="8" t="s">
        <v>78</v>
      </c>
      <c r="B16" s="8" t="s">
        <v>301</v>
      </c>
      <c r="C16" s="8" t="s">
        <v>302</v>
      </c>
      <c r="D16" s="8" t="s">
        <v>90</v>
      </c>
      <c r="E16">
        <v>999</v>
      </c>
      <c r="F16">
        <v>6625</v>
      </c>
      <c r="G16">
        <v>5626</v>
      </c>
    </row>
    <row r="17" spans="1:7" x14ac:dyDescent="0.25">
      <c r="A17" s="8" t="s">
        <v>78</v>
      </c>
      <c r="B17" s="8" t="s">
        <v>333</v>
      </c>
      <c r="C17" s="8" t="s">
        <v>334</v>
      </c>
      <c r="D17" s="8" t="s">
        <v>91</v>
      </c>
      <c r="E17">
        <v>1051</v>
      </c>
      <c r="F17">
        <v>6812</v>
      </c>
      <c r="G17">
        <v>5761</v>
      </c>
    </row>
    <row r="18" spans="1:7" x14ac:dyDescent="0.25">
      <c r="A18" s="8" t="s">
        <v>78</v>
      </c>
      <c r="B18" s="8" t="s">
        <v>221</v>
      </c>
      <c r="C18" s="8" t="s">
        <v>222</v>
      </c>
      <c r="D18" s="8" t="s">
        <v>90</v>
      </c>
      <c r="E18">
        <v>947</v>
      </c>
      <c r="F18">
        <v>6840</v>
      </c>
      <c r="G18">
        <v>5893</v>
      </c>
    </row>
    <row r="19" spans="1:7" x14ac:dyDescent="0.25">
      <c r="A19" s="8" t="s">
        <v>78</v>
      </c>
      <c r="B19" s="8" t="s">
        <v>325</v>
      </c>
      <c r="C19" s="8" t="s">
        <v>326</v>
      </c>
      <c r="D19" s="8" t="s">
        <v>90</v>
      </c>
      <c r="E19">
        <v>1033</v>
      </c>
      <c r="F19">
        <v>7003</v>
      </c>
      <c r="G19">
        <v>5970</v>
      </c>
    </row>
    <row r="20" spans="1:7" x14ac:dyDescent="0.25">
      <c r="A20" s="8" t="s">
        <v>78</v>
      </c>
      <c r="B20" s="8" t="s">
        <v>263</v>
      </c>
      <c r="C20" s="8" t="s">
        <v>264</v>
      </c>
      <c r="D20" s="8" t="s">
        <v>91</v>
      </c>
      <c r="E20">
        <v>973</v>
      </c>
      <c r="F20">
        <v>7106</v>
      </c>
      <c r="G20">
        <v>6133</v>
      </c>
    </row>
    <row r="21" spans="1:7" x14ac:dyDescent="0.25">
      <c r="A21" s="8" t="s">
        <v>78</v>
      </c>
      <c r="B21" s="8" t="s">
        <v>237</v>
      </c>
      <c r="C21" s="8" t="s">
        <v>238</v>
      </c>
      <c r="D21" s="8" t="s">
        <v>90</v>
      </c>
      <c r="E21">
        <v>959</v>
      </c>
      <c r="F21">
        <v>7689</v>
      </c>
      <c r="G21">
        <v>6730</v>
      </c>
    </row>
    <row r="22" spans="1:7" x14ac:dyDescent="0.25">
      <c r="A22" s="8" t="s">
        <v>78</v>
      </c>
      <c r="B22" s="8" t="s">
        <v>341</v>
      </c>
      <c r="C22" s="8" t="s">
        <v>342</v>
      </c>
      <c r="D22" s="8" t="s">
        <v>90</v>
      </c>
      <c r="E22">
        <v>1057</v>
      </c>
      <c r="F22">
        <v>7933</v>
      </c>
      <c r="G22">
        <v>6876</v>
      </c>
    </row>
    <row r="23" spans="1:7" x14ac:dyDescent="0.25">
      <c r="A23" s="8" t="s">
        <v>78</v>
      </c>
      <c r="B23" s="8" t="s">
        <v>349</v>
      </c>
      <c r="C23" s="8" t="s">
        <v>350</v>
      </c>
      <c r="D23" s="8" t="s">
        <v>91</v>
      </c>
      <c r="E23">
        <v>1085</v>
      </c>
      <c r="F23">
        <v>8820</v>
      </c>
      <c r="G23">
        <v>7735</v>
      </c>
    </row>
    <row r="24" spans="1:7" x14ac:dyDescent="0.25">
      <c r="A24" s="8" t="s">
        <v>78</v>
      </c>
      <c r="B24" s="8" t="s">
        <v>175</v>
      </c>
      <c r="C24" s="8" t="s">
        <v>176</v>
      </c>
      <c r="D24" s="8" t="s">
        <v>90</v>
      </c>
      <c r="E24">
        <v>906</v>
      </c>
      <c r="F24">
        <v>9241</v>
      </c>
      <c r="G24">
        <v>8335</v>
      </c>
    </row>
    <row r="25" spans="1:7" x14ac:dyDescent="0.25">
      <c r="A25" s="8" t="s">
        <v>78</v>
      </c>
      <c r="B25" s="8" t="s">
        <v>275</v>
      </c>
      <c r="C25" s="8" t="s">
        <v>276</v>
      </c>
      <c r="D25" s="8" t="s">
        <v>91</v>
      </c>
      <c r="E25">
        <v>984</v>
      </c>
      <c r="F25">
        <v>9653</v>
      </c>
      <c r="G25">
        <v>8669</v>
      </c>
    </row>
    <row r="26" spans="1:7" x14ac:dyDescent="0.25">
      <c r="A26" s="8" t="s">
        <v>78</v>
      </c>
      <c r="B26" s="8" t="s">
        <v>319</v>
      </c>
      <c r="C26" s="8" t="s">
        <v>320</v>
      </c>
      <c r="D26" s="8" t="s">
        <v>90</v>
      </c>
      <c r="E26">
        <v>1028</v>
      </c>
      <c r="F26">
        <v>9997</v>
      </c>
      <c r="G26">
        <v>8969</v>
      </c>
    </row>
    <row r="27" spans="1:7" x14ac:dyDescent="0.25">
      <c r="A27" s="8" t="s">
        <v>79</v>
      </c>
      <c r="B27" s="8" t="s">
        <v>203</v>
      </c>
      <c r="C27" s="8" t="s">
        <v>204</v>
      </c>
      <c r="D27" s="8" t="s">
        <v>93</v>
      </c>
      <c r="E27">
        <v>933</v>
      </c>
      <c r="F27">
        <v>68</v>
      </c>
      <c r="G27">
        <v>-865</v>
      </c>
    </row>
    <row r="28" spans="1:7" x14ac:dyDescent="0.25">
      <c r="A28" s="8" t="s">
        <v>79</v>
      </c>
      <c r="B28" s="8" t="s">
        <v>247</v>
      </c>
      <c r="C28" s="8" t="s">
        <v>248</v>
      </c>
      <c r="D28" s="8" t="s">
        <v>93</v>
      </c>
      <c r="E28">
        <v>965</v>
      </c>
      <c r="F28">
        <v>1049</v>
      </c>
      <c r="G28">
        <v>84</v>
      </c>
    </row>
    <row r="29" spans="1:7" x14ac:dyDescent="0.25">
      <c r="A29" s="8" t="s">
        <v>79</v>
      </c>
      <c r="B29" s="8" t="s">
        <v>139</v>
      </c>
      <c r="C29" s="8" t="s">
        <v>140</v>
      </c>
      <c r="D29" s="8" t="s">
        <v>93</v>
      </c>
      <c r="E29">
        <v>803</v>
      </c>
      <c r="F29">
        <v>1005</v>
      </c>
      <c r="G29">
        <v>202</v>
      </c>
    </row>
    <row r="30" spans="1:7" x14ac:dyDescent="0.25">
      <c r="A30" s="8" t="s">
        <v>79</v>
      </c>
      <c r="B30" s="8" t="s">
        <v>309</v>
      </c>
      <c r="C30" s="8" t="s">
        <v>310</v>
      </c>
      <c r="D30" s="8" t="s">
        <v>93</v>
      </c>
      <c r="E30">
        <v>1013</v>
      </c>
      <c r="F30">
        <v>1249</v>
      </c>
      <c r="G30">
        <v>236</v>
      </c>
    </row>
    <row r="31" spans="1:7" x14ac:dyDescent="0.25">
      <c r="A31" s="8" t="s">
        <v>79</v>
      </c>
      <c r="B31" s="8" t="s">
        <v>153</v>
      </c>
      <c r="C31" s="8" t="s">
        <v>154</v>
      </c>
      <c r="D31" s="8" t="s">
        <v>93</v>
      </c>
      <c r="E31">
        <v>873</v>
      </c>
      <c r="F31">
        <v>1452</v>
      </c>
      <c r="G31">
        <v>579</v>
      </c>
    </row>
    <row r="32" spans="1:7" x14ac:dyDescent="0.25">
      <c r="A32" s="8" t="s">
        <v>79</v>
      </c>
      <c r="B32" s="8" t="s">
        <v>265</v>
      </c>
      <c r="C32" s="8" t="s">
        <v>266</v>
      </c>
      <c r="D32" s="8" t="s">
        <v>93</v>
      </c>
      <c r="E32">
        <v>974</v>
      </c>
      <c r="F32">
        <v>1917</v>
      </c>
      <c r="G32">
        <v>943</v>
      </c>
    </row>
    <row r="33" spans="1:7" x14ac:dyDescent="0.25">
      <c r="A33" s="8" t="s">
        <v>79</v>
      </c>
      <c r="B33" s="8" t="s">
        <v>225</v>
      </c>
      <c r="C33" s="8" t="s">
        <v>226</v>
      </c>
      <c r="D33" s="8" t="s">
        <v>93</v>
      </c>
      <c r="E33">
        <v>949</v>
      </c>
      <c r="F33">
        <v>2350</v>
      </c>
      <c r="G33">
        <v>1401</v>
      </c>
    </row>
    <row r="34" spans="1:7" x14ac:dyDescent="0.25">
      <c r="A34" s="8" t="s">
        <v>79</v>
      </c>
      <c r="B34" s="8" t="s">
        <v>271</v>
      </c>
      <c r="C34" s="8" t="s">
        <v>272</v>
      </c>
      <c r="D34" s="8" t="s">
        <v>93</v>
      </c>
      <c r="E34">
        <v>983</v>
      </c>
      <c r="F34">
        <v>2542</v>
      </c>
      <c r="G34">
        <v>1559</v>
      </c>
    </row>
    <row r="35" spans="1:7" x14ac:dyDescent="0.25">
      <c r="A35" s="8" t="s">
        <v>79</v>
      </c>
      <c r="B35" s="8" t="s">
        <v>323</v>
      </c>
      <c r="C35" s="8" t="s">
        <v>324</v>
      </c>
      <c r="D35" s="8" t="s">
        <v>93</v>
      </c>
      <c r="E35">
        <v>1030</v>
      </c>
      <c r="F35">
        <v>3252</v>
      </c>
      <c r="G35">
        <v>2222</v>
      </c>
    </row>
    <row r="36" spans="1:7" x14ac:dyDescent="0.25">
      <c r="A36" s="8" t="s">
        <v>79</v>
      </c>
      <c r="B36" s="8" t="s">
        <v>137</v>
      </c>
      <c r="C36" s="8" t="s">
        <v>138</v>
      </c>
      <c r="D36" s="8" t="s">
        <v>93</v>
      </c>
      <c r="E36">
        <v>767</v>
      </c>
      <c r="F36">
        <v>3209</v>
      </c>
      <c r="G36">
        <v>2442</v>
      </c>
    </row>
    <row r="37" spans="1:7" x14ac:dyDescent="0.25">
      <c r="A37" s="8" t="s">
        <v>79</v>
      </c>
      <c r="B37" s="8" t="s">
        <v>315</v>
      </c>
      <c r="C37" s="8" t="s">
        <v>316</v>
      </c>
      <c r="D37" s="8" t="s">
        <v>93</v>
      </c>
      <c r="E37">
        <v>1019</v>
      </c>
      <c r="F37">
        <v>3619</v>
      </c>
      <c r="G37">
        <v>2600</v>
      </c>
    </row>
    <row r="38" spans="1:7" x14ac:dyDescent="0.25">
      <c r="A38" s="8" t="s">
        <v>79</v>
      </c>
      <c r="B38" s="8" t="s">
        <v>219</v>
      </c>
      <c r="C38" s="8" t="s">
        <v>220</v>
      </c>
      <c r="D38" s="8" t="s">
        <v>93</v>
      </c>
      <c r="E38">
        <v>947</v>
      </c>
      <c r="F38">
        <v>3975</v>
      </c>
      <c r="G38">
        <v>3028</v>
      </c>
    </row>
    <row r="39" spans="1:7" x14ac:dyDescent="0.25">
      <c r="A39" s="8" t="s">
        <v>79</v>
      </c>
      <c r="B39" s="8" t="s">
        <v>267</v>
      </c>
      <c r="C39" s="8" t="s">
        <v>268</v>
      </c>
      <c r="D39" s="8" t="s">
        <v>93</v>
      </c>
      <c r="E39">
        <v>976</v>
      </c>
      <c r="F39">
        <v>4074</v>
      </c>
      <c r="G39">
        <v>3098</v>
      </c>
    </row>
    <row r="40" spans="1:7" x14ac:dyDescent="0.25">
      <c r="A40" s="8" t="s">
        <v>79</v>
      </c>
      <c r="B40" s="8" t="s">
        <v>281</v>
      </c>
      <c r="C40" s="8" t="s">
        <v>282</v>
      </c>
      <c r="D40" s="8" t="s">
        <v>93</v>
      </c>
      <c r="E40">
        <v>986</v>
      </c>
      <c r="F40">
        <v>4724</v>
      </c>
      <c r="G40">
        <v>3738</v>
      </c>
    </row>
    <row r="41" spans="1:7" x14ac:dyDescent="0.25">
      <c r="A41" s="8" t="s">
        <v>79</v>
      </c>
      <c r="B41" s="8" t="s">
        <v>151</v>
      </c>
      <c r="C41" s="8" t="s">
        <v>152</v>
      </c>
      <c r="D41" s="8" t="s">
        <v>93</v>
      </c>
      <c r="E41">
        <v>870</v>
      </c>
      <c r="F41">
        <v>4695</v>
      </c>
      <c r="G41">
        <v>3825</v>
      </c>
    </row>
    <row r="42" spans="1:7" x14ac:dyDescent="0.25">
      <c r="A42" s="8" t="s">
        <v>79</v>
      </c>
      <c r="B42" s="8" t="s">
        <v>217</v>
      </c>
      <c r="C42" s="8" t="s">
        <v>218</v>
      </c>
      <c r="D42" s="8" t="s">
        <v>93</v>
      </c>
      <c r="E42">
        <v>945</v>
      </c>
      <c r="F42">
        <v>5545</v>
      </c>
      <c r="G42">
        <v>4600</v>
      </c>
    </row>
    <row r="43" spans="1:7" x14ac:dyDescent="0.25">
      <c r="A43" s="8" t="s">
        <v>79</v>
      </c>
      <c r="B43" s="8" t="s">
        <v>173</v>
      </c>
      <c r="C43" s="8" t="s">
        <v>174</v>
      </c>
      <c r="D43" s="8" t="s">
        <v>93</v>
      </c>
      <c r="E43">
        <v>900</v>
      </c>
      <c r="F43">
        <v>5663</v>
      </c>
      <c r="G43">
        <v>4763</v>
      </c>
    </row>
    <row r="44" spans="1:7" x14ac:dyDescent="0.25">
      <c r="A44" s="8" t="s">
        <v>79</v>
      </c>
      <c r="B44" s="8" t="s">
        <v>335</v>
      </c>
      <c r="C44" s="8" t="s">
        <v>336</v>
      </c>
      <c r="D44" s="8" t="s">
        <v>93</v>
      </c>
      <c r="E44">
        <v>1052</v>
      </c>
      <c r="F44">
        <v>6600</v>
      </c>
      <c r="G44">
        <v>5548</v>
      </c>
    </row>
    <row r="45" spans="1:7" x14ac:dyDescent="0.25">
      <c r="A45" s="8" t="s">
        <v>79</v>
      </c>
      <c r="B45" s="8" t="s">
        <v>149</v>
      </c>
      <c r="C45" s="8" t="s">
        <v>150</v>
      </c>
      <c r="D45" s="8" t="s">
        <v>93</v>
      </c>
      <c r="E45">
        <v>867</v>
      </c>
      <c r="F45">
        <v>6582</v>
      </c>
      <c r="G45">
        <v>5715</v>
      </c>
    </row>
    <row r="46" spans="1:7" x14ac:dyDescent="0.25">
      <c r="A46" s="8" t="s">
        <v>79</v>
      </c>
      <c r="B46" s="8" t="s">
        <v>201</v>
      </c>
      <c r="C46" s="8" t="s">
        <v>202</v>
      </c>
      <c r="D46" s="8" t="s">
        <v>93</v>
      </c>
      <c r="E46">
        <v>932</v>
      </c>
      <c r="F46">
        <v>6791</v>
      </c>
      <c r="G46">
        <v>5859</v>
      </c>
    </row>
    <row r="47" spans="1:7" x14ac:dyDescent="0.25">
      <c r="A47" s="8" t="s">
        <v>79</v>
      </c>
      <c r="B47" s="8" t="s">
        <v>297</v>
      </c>
      <c r="C47" s="8" t="s">
        <v>298</v>
      </c>
      <c r="D47" s="8" t="s">
        <v>93</v>
      </c>
      <c r="E47">
        <v>997</v>
      </c>
      <c r="F47">
        <v>6934</v>
      </c>
      <c r="G47">
        <v>5937</v>
      </c>
    </row>
    <row r="48" spans="1:7" x14ac:dyDescent="0.25">
      <c r="A48" s="8" t="s">
        <v>79</v>
      </c>
      <c r="B48" s="8" t="s">
        <v>245</v>
      </c>
      <c r="C48" s="8" t="s">
        <v>246</v>
      </c>
      <c r="D48" s="8" t="s">
        <v>93</v>
      </c>
      <c r="E48">
        <v>963</v>
      </c>
      <c r="F48">
        <v>6906</v>
      </c>
      <c r="G48">
        <v>5943</v>
      </c>
    </row>
    <row r="49" spans="1:7" x14ac:dyDescent="0.25">
      <c r="A49" s="8" t="s">
        <v>79</v>
      </c>
      <c r="B49" s="8" t="s">
        <v>289</v>
      </c>
      <c r="C49" s="8" t="s">
        <v>290</v>
      </c>
      <c r="D49" s="8" t="s">
        <v>93</v>
      </c>
      <c r="E49">
        <v>992</v>
      </c>
      <c r="F49">
        <v>7323</v>
      </c>
      <c r="G49">
        <v>6331</v>
      </c>
    </row>
    <row r="50" spans="1:7" x14ac:dyDescent="0.25">
      <c r="A50" s="8" t="s">
        <v>79</v>
      </c>
      <c r="B50" s="8" t="s">
        <v>243</v>
      </c>
      <c r="C50" s="8" t="s">
        <v>244</v>
      </c>
      <c r="D50" s="8" t="s">
        <v>93</v>
      </c>
      <c r="E50">
        <v>961</v>
      </c>
      <c r="F50">
        <v>7305</v>
      </c>
      <c r="G50">
        <v>6344</v>
      </c>
    </row>
    <row r="51" spans="1:7" x14ac:dyDescent="0.25">
      <c r="A51" s="8" t="s">
        <v>79</v>
      </c>
      <c r="B51" s="8" t="s">
        <v>353</v>
      </c>
      <c r="C51" s="8" t="s">
        <v>354</v>
      </c>
      <c r="D51" s="8" t="s">
        <v>93</v>
      </c>
      <c r="E51">
        <v>1808</v>
      </c>
      <c r="F51">
        <v>8347</v>
      </c>
      <c r="G51">
        <v>6539</v>
      </c>
    </row>
    <row r="52" spans="1:7" x14ac:dyDescent="0.25">
      <c r="A52" s="8" t="s">
        <v>79</v>
      </c>
      <c r="B52" s="8" t="s">
        <v>181</v>
      </c>
      <c r="C52" s="8" t="s">
        <v>182</v>
      </c>
      <c r="D52" s="8" t="s">
        <v>93</v>
      </c>
      <c r="E52">
        <v>912</v>
      </c>
      <c r="F52">
        <v>7723</v>
      </c>
      <c r="G52">
        <v>6811</v>
      </c>
    </row>
    <row r="53" spans="1:7" x14ac:dyDescent="0.25">
      <c r="A53" s="8" t="s">
        <v>79</v>
      </c>
      <c r="B53" s="8" t="s">
        <v>213</v>
      </c>
      <c r="C53" s="8" t="s">
        <v>214</v>
      </c>
      <c r="D53" s="8" t="s">
        <v>93</v>
      </c>
      <c r="E53">
        <v>941</v>
      </c>
      <c r="F53">
        <v>7869</v>
      </c>
      <c r="G53">
        <v>6928</v>
      </c>
    </row>
    <row r="54" spans="1:7" x14ac:dyDescent="0.25">
      <c r="A54" s="8" t="s">
        <v>79</v>
      </c>
      <c r="B54" s="8" t="s">
        <v>253</v>
      </c>
      <c r="C54" s="8" t="s">
        <v>254</v>
      </c>
      <c r="D54" s="8" t="s">
        <v>93</v>
      </c>
      <c r="E54">
        <v>969</v>
      </c>
      <c r="F54">
        <v>7995</v>
      </c>
      <c r="G54">
        <v>7026</v>
      </c>
    </row>
    <row r="55" spans="1:7" x14ac:dyDescent="0.25">
      <c r="A55" s="8" t="s">
        <v>79</v>
      </c>
      <c r="B55" s="8" t="s">
        <v>187</v>
      </c>
      <c r="C55" s="8" t="s">
        <v>188</v>
      </c>
      <c r="D55" s="8" t="s">
        <v>93</v>
      </c>
      <c r="E55">
        <v>915</v>
      </c>
      <c r="F55">
        <v>8197</v>
      </c>
      <c r="G55">
        <v>7282</v>
      </c>
    </row>
    <row r="56" spans="1:7" x14ac:dyDescent="0.25">
      <c r="A56" s="8" t="s">
        <v>79</v>
      </c>
      <c r="B56" s="8" t="s">
        <v>145</v>
      </c>
      <c r="C56" s="8" t="s">
        <v>146</v>
      </c>
      <c r="D56" s="8" t="s">
        <v>93</v>
      </c>
      <c r="E56">
        <v>855</v>
      </c>
      <c r="F56">
        <v>8164</v>
      </c>
      <c r="G56">
        <v>7309</v>
      </c>
    </row>
    <row r="57" spans="1:7" x14ac:dyDescent="0.25">
      <c r="A57" s="8" t="s">
        <v>79</v>
      </c>
      <c r="B57" s="8" t="s">
        <v>135</v>
      </c>
      <c r="C57" s="8" t="s">
        <v>136</v>
      </c>
      <c r="D57" s="8" t="s">
        <v>93</v>
      </c>
      <c r="E57">
        <v>0</v>
      </c>
      <c r="F57">
        <v>7733</v>
      </c>
      <c r="G57">
        <v>7733</v>
      </c>
    </row>
    <row r="58" spans="1:7" x14ac:dyDescent="0.25">
      <c r="A58" s="8" t="s">
        <v>79</v>
      </c>
      <c r="B58" s="8" t="s">
        <v>257</v>
      </c>
      <c r="C58" s="8" t="s">
        <v>258</v>
      </c>
      <c r="D58" s="8" t="s">
        <v>93</v>
      </c>
      <c r="E58">
        <v>972</v>
      </c>
      <c r="F58">
        <v>8826</v>
      </c>
      <c r="G58">
        <v>7854</v>
      </c>
    </row>
    <row r="59" spans="1:7" x14ac:dyDescent="0.25">
      <c r="A59" s="8" t="s">
        <v>79</v>
      </c>
      <c r="B59" s="8" t="s">
        <v>223</v>
      </c>
      <c r="C59" s="8" t="s">
        <v>224</v>
      </c>
      <c r="D59" s="8" t="s">
        <v>93</v>
      </c>
      <c r="E59">
        <v>948</v>
      </c>
      <c r="F59">
        <v>8990</v>
      </c>
      <c r="G59">
        <v>8042</v>
      </c>
    </row>
    <row r="60" spans="1:7" x14ac:dyDescent="0.25">
      <c r="A60" s="8" t="s">
        <v>79</v>
      </c>
      <c r="B60" s="8" t="s">
        <v>183</v>
      </c>
      <c r="C60" s="8" t="s">
        <v>184</v>
      </c>
      <c r="D60" s="8" t="s">
        <v>93</v>
      </c>
      <c r="E60">
        <v>914</v>
      </c>
      <c r="F60">
        <v>9042</v>
      </c>
      <c r="G60">
        <v>8128</v>
      </c>
    </row>
    <row r="61" spans="1:7" x14ac:dyDescent="0.25">
      <c r="A61" s="8" t="s">
        <v>79</v>
      </c>
      <c r="B61" s="8" t="s">
        <v>199</v>
      </c>
      <c r="C61" s="8" t="s">
        <v>200</v>
      </c>
      <c r="D61" s="8" t="s">
        <v>93</v>
      </c>
      <c r="E61">
        <v>925</v>
      </c>
      <c r="F61">
        <v>9123</v>
      </c>
      <c r="G61">
        <v>8198</v>
      </c>
    </row>
    <row r="62" spans="1:7" x14ac:dyDescent="0.25">
      <c r="A62" s="8" t="s">
        <v>79</v>
      </c>
      <c r="B62" s="8" t="s">
        <v>185</v>
      </c>
      <c r="C62" s="8" t="s">
        <v>186</v>
      </c>
      <c r="D62" s="8" t="s">
        <v>93</v>
      </c>
      <c r="E62">
        <v>915</v>
      </c>
      <c r="F62">
        <v>9127</v>
      </c>
      <c r="G62">
        <v>8212</v>
      </c>
    </row>
    <row r="63" spans="1:7" x14ac:dyDescent="0.25">
      <c r="A63" s="8" t="s">
        <v>79</v>
      </c>
      <c r="B63" s="8" t="s">
        <v>161</v>
      </c>
      <c r="C63" s="8" t="s">
        <v>162</v>
      </c>
      <c r="D63" s="8" t="s">
        <v>93</v>
      </c>
      <c r="E63">
        <v>894</v>
      </c>
      <c r="F63">
        <v>9446</v>
      </c>
      <c r="G63">
        <v>8552</v>
      </c>
    </row>
    <row r="64" spans="1:7" x14ac:dyDescent="0.25">
      <c r="A64" s="8" t="s">
        <v>79</v>
      </c>
      <c r="B64" s="8" t="s">
        <v>189</v>
      </c>
      <c r="C64" s="8" t="s">
        <v>190</v>
      </c>
      <c r="D64" s="8" t="s">
        <v>93</v>
      </c>
      <c r="E64">
        <v>917</v>
      </c>
      <c r="F64">
        <v>9772</v>
      </c>
      <c r="G64">
        <v>8855</v>
      </c>
    </row>
    <row r="65" spans="1:7" x14ac:dyDescent="0.25">
      <c r="A65" s="8" t="s">
        <v>3</v>
      </c>
      <c r="B65" s="8" t="s">
        <v>261</v>
      </c>
      <c r="C65" s="8" t="s">
        <v>262</v>
      </c>
      <c r="D65" s="8" t="s">
        <v>95</v>
      </c>
      <c r="E65">
        <v>972</v>
      </c>
      <c r="F65">
        <v>136</v>
      </c>
      <c r="G65">
        <v>-836</v>
      </c>
    </row>
    <row r="66" spans="1:7" x14ac:dyDescent="0.25">
      <c r="A66" s="8" t="s">
        <v>3</v>
      </c>
      <c r="B66" s="8" t="s">
        <v>155</v>
      </c>
      <c r="C66" s="8" t="s">
        <v>156</v>
      </c>
      <c r="D66" s="8" t="s">
        <v>95</v>
      </c>
      <c r="E66">
        <v>880</v>
      </c>
      <c r="F66">
        <v>548</v>
      </c>
      <c r="G66">
        <v>-332</v>
      </c>
    </row>
    <row r="67" spans="1:7" x14ac:dyDescent="0.25">
      <c r="A67" s="8" t="s">
        <v>3</v>
      </c>
      <c r="B67" s="8" t="s">
        <v>143</v>
      </c>
      <c r="C67" s="8" t="s">
        <v>144</v>
      </c>
      <c r="D67" s="8" t="s">
        <v>95</v>
      </c>
      <c r="E67">
        <v>832</v>
      </c>
      <c r="F67">
        <v>540</v>
      </c>
      <c r="G67">
        <v>-292</v>
      </c>
    </row>
    <row r="68" spans="1:7" x14ac:dyDescent="0.25">
      <c r="A68" s="8" t="s">
        <v>3</v>
      </c>
      <c r="B68" s="8" t="s">
        <v>141</v>
      </c>
      <c r="C68" s="8" t="s">
        <v>142</v>
      </c>
      <c r="D68" s="8" t="s">
        <v>95</v>
      </c>
      <c r="E68">
        <v>824</v>
      </c>
      <c r="F68">
        <v>2081</v>
      </c>
      <c r="G68">
        <v>1257</v>
      </c>
    </row>
    <row r="69" spans="1:7" x14ac:dyDescent="0.25">
      <c r="A69" s="8" t="s">
        <v>3</v>
      </c>
      <c r="B69" s="8" t="s">
        <v>347</v>
      </c>
      <c r="C69" s="8" t="s">
        <v>348</v>
      </c>
      <c r="D69" s="8" t="s">
        <v>95</v>
      </c>
      <c r="E69">
        <v>1076</v>
      </c>
      <c r="F69">
        <v>2378</v>
      </c>
      <c r="G69">
        <v>1302</v>
      </c>
    </row>
    <row r="70" spans="1:7" x14ac:dyDescent="0.25">
      <c r="A70" s="8" t="s">
        <v>3</v>
      </c>
      <c r="B70" s="8" t="s">
        <v>193</v>
      </c>
      <c r="C70" s="8" t="s">
        <v>194</v>
      </c>
      <c r="D70" s="8" t="s">
        <v>95</v>
      </c>
      <c r="E70">
        <v>918</v>
      </c>
      <c r="F70">
        <v>2724</v>
      </c>
      <c r="G70">
        <v>1806</v>
      </c>
    </row>
    <row r="71" spans="1:7" x14ac:dyDescent="0.25">
      <c r="A71" s="8" t="s">
        <v>3</v>
      </c>
      <c r="B71" s="8" t="s">
        <v>229</v>
      </c>
      <c r="C71" s="8" t="s">
        <v>230</v>
      </c>
      <c r="D71" s="8" t="s">
        <v>95</v>
      </c>
      <c r="E71">
        <v>955</v>
      </c>
      <c r="F71">
        <v>2847</v>
      </c>
      <c r="G71">
        <v>1892</v>
      </c>
    </row>
    <row r="72" spans="1:7" x14ac:dyDescent="0.25">
      <c r="A72" s="8" t="s">
        <v>3</v>
      </c>
      <c r="B72" s="8" t="s">
        <v>159</v>
      </c>
      <c r="C72" s="8" t="s">
        <v>160</v>
      </c>
      <c r="D72" s="8" t="s">
        <v>95</v>
      </c>
      <c r="E72">
        <v>884</v>
      </c>
      <c r="F72">
        <v>2902</v>
      </c>
      <c r="G72">
        <v>2018</v>
      </c>
    </row>
    <row r="73" spans="1:7" x14ac:dyDescent="0.25">
      <c r="A73" s="8" t="s">
        <v>3</v>
      </c>
      <c r="B73" s="8" t="s">
        <v>157</v>
      </c>
      <c r="C73" s="8" t="s">
        <v>158</v>
      </c>
      <c r="D73" s="8" t="s">
        <v>95</v>
      </c>
      <c r="E73">
        <v>883</v>
      </c>
      <c r="F73">
        <v>3913</v>
      </c>
      <c r="G73">
        <v>3030</v>
      </c>
    </row>
    <row r="74" spans="1:7" x14ac:dyDescent="0.25">
      <c r="A74" s="8" t="s">
        <v>3</v>
      </c>
      <c r="B74" s="8" t="s">
        <v>327</v>
      </c>
      <c r="C74" s="8" t="s">
        <v>328</v>
      </c>
      <c r="D74" s="8" t="s">
        <v>95</v>
      </c>
      <c r="E74">
        <v>1038</v>
      </c>
      <c r="F74">
        <v>4189</v>
      </c>
      <c r="G74">
        <v>3151</v>
      </c>
    </row>
    <row r="75" spans="1:7" x14ac:dyDescent="0.25">
      <c r="A75" s="8" t="s">
        <v>3</v>
      </c>
      <c r="B75" s="8" t="s">
        <v>273</v>
      </c>
      <c r="C75" s="8" t="s">
        <v>274</v>
      </c>
      <c r="D75" s="8" t="s">
        <v>95</v>
      </c>
      <c r="E75">
        <v>983</v>
      </c>
      <c r="F75">
        <v>4710</v>
      </c>
      <c r="G75">
        <v>3727</v>
      </c>
    </row>
    <row r="76" spans="1:7" x14ac:dyDescent="0.25">
      <c r="A76" s="8" t="s">
        <v>3</v>
      </c>
      <c r="B76" s="8" t="s">
        <v>279</v>
      </c>
      <c r="C76" s="8" t="s">
        <v>280</v>
      </c>
      <c r="D76" s="8" t="s">
        <v>95</v>
      </c>
      <c r="E76">
        <v>985</v>
      </c>
      <c r="F76">
        <v>5649</v>
      </c>
      <c r="G76">
        <v>4664</v>
      </c>
    </row>
    <row r="77" spans="1:7" x14ac:dyDescent="0.25">
      <c r="A77" s="8" t="s">
        <v>3</v>
      </c>
      <c r="B77" s="8" t="s">
        <v>177</v>
      </c>
      <c r="C77" s="8" t="s">
        <v>178</v>
      </c>
      <c r="D77" s="8" t="s">
        <v>95</v>
      </c>
      <c r="E77">
        <v>907</v>
      </c>
      <c r="F77">
        <v>5992</v>
      </c>
      <c r="G77">
        <v>5085</v>
      </c>
    </row>
    <row r="78" spans="1:7" x14ac:dyDescent="0.25">
      <c r="A78" s="8" t="s">
        <v>3</v>
      </c>
      <c r="B78" s="8" t="s">
        <v>295</v>
      </c>
      <c r="C78" s="8" t="s">
        <v>296</v>
      </c>
      <c r="D78" s="8" t="s">
        <v>95</v>
      </c>
      <c r="E78">
        <v>995</v>
      </c>
      <c r="F78">
        <v>6645</v>
      </c>
      <c r="G78">
        <v>5650</v>
      </c>
    </row>
    <row r="79" spans="1:7" x14ac:dyDescent="0.25">
      <c r="A79" s="8" t="s">
        <v>3</v>
      </c>
      <c r="B79" s="8" t="s">
        <v>147</v>
      </c>
      <c r="C79" s="8" t="s">
        <v>148</v>
      </c>
      <c r="D79" s="8" t="s">
        <v>95</v>
      </c>
      <c r="E79">
        <v>866</v>
      </c>
      <c r="F79">
        <v>6553</v>
      </c>
      <c r="G79">
        <v>5687</v>
      </c>
    </row>
    <row r="80" spans="1:7" x14ac:dyDescent="0.25">
      <c r="A80" s="8" t="s">
        <v>3</v>
      </c>
      <c r="B80" s="8" t="s">
        <v>197</v>
      </c>
      <c r="C80" s="8" t="s">
        <v>198</v>
      </c>
      <c r="D80" s="8" t="s">
        <v>95</v>
      </c>
      <c r="E80">
        <v>923</v>
      </c>
      <c r="F80">
        <v>6621</v>
      </c>
      <c r="G80">
        <v>5698</v>
      </c>
    </row>
    <row r="81" spans="1:10" x14ac:dyDescent="0.25">
      <c r="A81" s="8" t="s">
        <v>3</v>
      </c>
      <c r="B81" s="8" t="s">
        <v>345</v>
      </c>
      <c r="C81" s="8" t="s">
        <v>346</v>
      </c>
      <c r="D81" s="8" t="s">
        <v>95</v>
      </c>
      <c r="E81">
        <v>1074</v>
      </c>
      <c r="F81">
        <v>7062</v>
      </c>
      <c r="G81">
        <v>5988</v>
      </c>
    </row>
    <row r="82" spans="1:10" x14ac:dyDescent="0.25">
      <c r="A82" s="8" t="s">
        <v>3</v>
      </c>
      <c r="B82" s="8" t="s">
        <v>209</v>
      </c>
      <c r="C82" s="8" t="s">
        <v>210</v>
      </c>
      <c r="D82" s="8" t="s">
        <v>95</v>
      </c>
      <c r="E82">
        <v>937</v>
      </c>
      <c r="F82">
        <v>7332</v>
      </c>
      <c r="G82">
        <v>6395</v>
      </c>
    </row>
    <row r="83" spans="1:10" x14ac:dyDescent="0.25">
      <c r="A83" s="8" t="s">
        <v>3</v>
      </c>
      <c r="B83" s="8" t="s">
        <v>291</v>
      </c>
      <c r="C83" s="8" t="s">
        <v>292</v>
      </c>
      <c r="D83" s="8" t="s">
        <v>95</v>
      </c>
      <c r="E83">
        <v>992</v>
      </c>
      <c r="F83">
        <v>7913</v>
      </c>
      <c r="G83">
        <v>6921</v>
      </c>
    </row>
    <row r="84" spans="1:10" x14ac:dyDescent="0.25">
      <c r="A84" s="8" t="s">
        <v>3</v>
      </c>
      <c r="B84" s="8" t="s">
        <v>285</v>
      </c>
      <c r="C84" s="8" t="s">
        <v>286</v>
      </c>
      <c r="D84" s="8" t="s">
        <v>95</v>
      </c>
      <c r="E84">
        <v>990</v>
      </c>
      <c r="F84">
        <v>8290</v>
      </c>
      <c r="G84">
        <v>7300</v>
      </c>
    </row>
    <row r="85" spans="1:10" x14ac:dyDescent="0.25">
      <c r="A85" s="8" t="s">
        <v>3</v>
      </c>
      <c r="B85" s="8" t="s">
        <v>351</v>
      </c>
      <c r="C85" s="8" t="s">
        <v>352</v>
      </c>
      <c r="D85" s="8" t="s">
        <v>95</v>
      </c>
      <c r="E85">
        <v>1111</v>
      </c>
      <c r="F85">
        <v>8693</v>
      </c>
      <c r="G85">
        <v>7582</v>
      </c>
    </row>
    <row r="86" spans="1:10" x14ac:dyDescent="0.25">
      <c r="A86" s="8" t="s">
        <v>3</v>
      </c>
      <c r="B86" s="8" t="s">
        <v>239</v>
      </c>
      <c r="C86" s="8" t="s">
        <v>240</v>
      </c>
      <c r="D86" s="8" t="s">
        <v>95</v>
      </c>
      <c r="E86">
        <v>960</v>
      </c>
      <c r="F86">
        <v>8635</v>
      </c>
      <c r="G86">
        <v>7675</v>
      </c>
    </row>
    <row r="87" spans="1:10" x14ac:dyDescent="0.25">
      <c r="A87" s="8" t="s">
        <v>3</v>
      </c>
      <c r="B87" s="8" t="s">
        <v>287</v>
      </c>
      <c r="C87" s="8" t="s">
        <v>288</v>
      </c>
      <c r="D87" s="8" t="s">
        <v>95</v>
      </c>
      <c r="E87">
        <v>991</v>
      </c>
      <c r="F87">
        <v>9173</v>
      </c>
      <c r="G87">
        <v>8182</v>
      </c>
    </row>
    <row r="88" spans="1:10" x14ac:dyDescent="0.25">
      <c r="A88" s="8" t="s">
        <v>3</v>
      </c>
      <c r="B88" s="8" t="s">
        <v>233</v>
      </c>
      <c r="C88" s="8" t="s">
        <v>234</v>
      </c>
      <c r="D88" s="8" t="s">
        <v>95</v>
      </c>
      <c r="E88">
        <v>957</v>
      </c>
      <c r="F88">
        <v>9354</v>
      </c>
      <c r="G88">
        <v>8397</v>
      </c>
    </row>
    <row r="89" spans="1:10" x14ac:dyDescent="0.25">
      <c r="A89" s="8" t="s">
        <v>53</v>
      </c>
      <c r="B89" s="8" t="s">
        <v>235</v>
      </c>
      <c r="C89" s="8" t="s">
        <v>236</v>
      </c>
      <c r="D89" s="8" t="s">
        <v>98</v>
      </c>
      <c r="E89">
        <v>958</v>
      </c>
      <c r="F89">
        <v>414</v>
      </c>
      <c r="G89">
        <v>-544</v>
      </c>
    </row>
    <row r="90" spans="1:10" x14ac:dyDescent="0.25">
      <c r="A90" s="8" t="s">
        <v>53</v>
      </c>
      <c r="B90" s="8" t="s">
        <v>283</v>
      </c>
      <c r="C90" s="8" t="s">
        <v>284</v>
      </c>
      <c r="D90" s="8" t="s">
        <v>97</v>
      </c>
      <c r="E90">
        <v>988</v>
      </c>
      <c r="F90">
        <v>814</v>
      </c>
      <c r="G90">
        <v>-174</v>
      </c>
    </row>
    <row r="91" spans="1:10" x14ac:dyDescent="0.25">
      <c r="A91" s="8" t="s">
        <v>53</v>
      </c>
      <c r="B91" s="8" t="s">
        <v>171</v>
      </c>
      <c r="C91" s="8" t="s">
        <v>172</v>
      </c>
      <c r="D91" s="8" t="s">
        <v>98</v>
      </c>
      <c r="E91">
        <v>898</v>
      </c>
      <c r="F91">
        <v>737</v>
      </c>
      <c r="G91">
        <v>-161</v>
      </c>
    </row>
    <row r="92" spans="1:10" x14ac:dyDescent="0.25">
      <c r="A92" s="8" t="s">
        <v>53</v>
      </c>
      <c r="B92" s="8" t="s">
        <v>269</v>
      </c>
      <c r="C92" s="8" t="s">
        <v>270</v>
      </c>
      <c r="D92" s="8" t="s">
        <v>97</v>
      </c>
      <c r="E92">
        <v>979</v>
      </c>
      <c r="F92">
        <v>1016</v>
      </c>
      <c r="G92">
        <v>37</v>
      </c>
    </row>
    <row r="93" spans="1:10" x14ac:dyDescent="0.25">
      <c r="A93" s="8" t="s">
        <v>53</v>
      </c>
      <c r="B93" s="8" t="s">
        <v>255</v>
      </c>
      <c r="C93" s="8" t="s">
        <v>256</v>
      </c>
      <c r="D93" s="8" t="s">
        <v>97</v>
      </c>
      <c r="E93">
        <v>972</v>
      </c>
      <c r="F93">
        <v>1579</v>
      </c>
      <c r="G93">
        <v>607</v>
      </c>
    </row>
    <row r="94" spans="1:10" x14ac:dyDescent="0.25">
      <c r="A94" s="8" t="s">
        <v>53</v>
      </c>
      <c r="B94" s="8" t="s">
        <v>251</v>
      </c>
      <c r="C94" s="8" t="s">
        <v>252</v>
      </c>
      <c r="D94" s="8" t="s">
        <v>99</v>
      </c>
      <c r="E94">
        <v>966</v>
      </c>
      <c r="F94">
        <v>1645</v>
      </c>
      <c r="G94">
        <v>679</v>
      </c>
    </row>
    <row r="95" spans="1:10" x14ac:dyDescent="0.25">
      <c r="A95" s="8" t="s">
        <v>53</v>
      </c>
      <c r="B95" s="8" t="s">
        <v>307</v>
      </c>
      <c r="C95" s="8" t="s">
        <v>308</v>
      </c>
      <c r="D95" s="8" t="s">
        <v>98</v>
      </c>
      <c r="E95">
        <v>1011</v>
      </c>
      <c r="F95">
        <v>1898</v>
      </c>
      <c r="G95">
        <v>887</v>
      </c>
    </row>
    <row r="96" spans="1:10" x14ac:dyDescent="0.25">
      <c r="A96" s="8" t="s">
        <v>53</v>
      </c>
      <c r="B96" s="8" t="s">
        <v>207</v>
      </c>
      <c r="C96" s="8" t="s">
        <v>208</v>
      </c>
      <c r="D96" s="8" t="s">
        <v>98</v>
      </c>
      <c r="E96">
        <v>934</v>
      </c>
      <c r="F96">
        <v>1897</v>
      </c>
      <c r="G96">
        <v>963</v>
      </c>
      <c r="J96" s="10"/>
    </row>
    <row r="97" spans="1:10" x14ac:dyDescent="0.25">
      <c r="A97" s="8" t="s">
        <v>53</v>
      </c>
      <c r="B97" s="8" t="s">
        <v>227</v>
      </c>
      <c r="C97" s="8" t="s">
        <v>228</v>
      </c>
      <c r="D97" s="8" t="s">
        <v>98</v>
      </c>
      <c r="E97">
        <v>952</v>
      </c>
      <c r="F97">
        <v>1956</v>
      </c>
      <c r="G97">
        <v>1004</v>
      </c>
      <c r="J97" s="9"/>
    </row>
    <row r="98" spans="1:10" x14ac:dyDescent="0.25">
      <c r="A98" s="8" t="s">
        <v>53</v>
      </c>
      <c r="B98" s="8" t="s">
        <v>299</v>
      </c>
      <c r="C98" s="8" t="s">
        <v>300</v>
      </c>
      <c r="D98" s="8" t="s">
        <v>97</v>
      </c>
      <c r="E98">
        <v>998</v>
      </c>
      <c r="F98">
        <v>2018</v>
      </c>
      <c r="G98">
        <v>1020</v>
      </c>
      <c r="J98" s="9"/>
    </row>
    <row r="99" spans="1:10" x14ac:dyDescent="0.25">
      <c r="A99" s="8" t="s">
        <v>53</v>
      </c>
      <c r="B99" s="8" t="s">
        <v>321</v>
      </c>
      <c r="C99" s="8" t="s">
        <v>322</v>
      </c>
      <c r="D99" s="8" t="s">
        <v>97</v>
      </c>
      <c r="E99">
        <v>1029</v>
      </c>
      <c r="F99">
        <v>2327</v>
      </c>
      <c r="G99">
        <v>1298</v>
      </c>
      <c r="J99" s="9"/>
    </row>
    <row r="100" spans="1:10" x14ac:dyDescent="0.25">
      <c r="A100" s="8" t="s">
        <v>53</v>
      </c>
      <c r="B100" s="8" t="s">
        <v>303</v>
      </c>
      <c r="C100" s="8" t="s">
        <v>304</v>
      </c>
      <c r="D100" s="8" t="s">
        <v>97</v>
      </c>
      <c r="E100">
        <v>999</v>
      </c>
      <c r="F100">
        <v>2613</v>
      </c>
      <c r="G100">
        <v>1614</v>
      </c>
      <c r="J100" s="9"/>
    </row>
    <row r="101" spans="1:10" x14ac:dyDescent="0.25">
      <c r="A101" s="8" t="s">
        <v>53</v>
      </c>
      <c r="B101" s="8" t="s">
        <v>231</v>
      </c>
      <c r="C101" s="8" t="s">
        <v>232</v>
      </c>
      <c r="D101" s="8" t="s">
        <v>97</v>
      </c>
      <c r="E101">
        <v>955</v>
      </c>
      <c r="F101">
        <v>2874</v>
      </c>
      <c r="G101">
        <v>1919</v>
      </c>
      <c r="J101" s="9"/>
    </row>
    <row r="102" spans="1:10" x14ac:dyDescent="0.25">
      <c r="A102" s="8" t="s">
        <v>53</v>
      </c>
      <c r="B102" s="8" t="s">
        <v>343</v>
      </c>
      <c r="C102" s="8" t="s">
        <v>344</v>
      </c>
      <c r="D102" s="8" t="s">
        <v>97</v>
      </c>
      <c r="E102">
        <v>1061</v>
      </c>
      <c r="F102">
        <v>3128</v>
      </c>
      <c r="G102">
        <v>2067</v>
      </c>
      <c r="J102" s="9"/>
    </row>
    <row r="103" spans="1:10" x14ac:dyDescent="0.25">
      <c r="A103" s="8" t="s">
        <v>53</v>
      </c>
      <c r="B103" s="8" t="s">
        <v>167</v>
      </c>
      <c r="C103" s="8" t="s">
        <v>168</v>
      </c>
      <c r="D103" s="8" t="s">
        <v>98</v>
      </c>
      <c r="E103">
        <v>897</v>
      </c>
      <c r="F103">
        <v>3501</v>
      </c>
      <c r="G103">
        <v>2604</v>
      </c>
    </row>
    <row r="104" spans="1:10" x14ac:dyDescent="0.25">
      <c r="A104" s="8" t="s">
        <v>53</v>
      </c>
      <c r="B104" s="8" t="s">
        <v>249</v>
      </c>
      <c r="C104" s="8" t="s">
        <v>250</v>
      </c>
      <c r="D104" s="8" t="s">
        <v>98</v>
      </c>
      <c r="E104">
        <v>966</v>
      </c>
      <c r="F104">
        <v>4259</v>
      </c>
      <c r="G104">
        <v>3293</v>
      </c>
    </row>
    <row r="105" spans="1:10" x14ac:dyDescent="0.25">
      <c r="A105" s="8" t="s">
        <v>53</v>
      </c>
      <c r="B105" s="8" t="s">
        <v>179</v>
      </c>
      <c r="C105" s="8" t="s">
        <v>180</v>
      </c>
      <c r="D105" s="8" t="s">
        <v>97</v>
      </c>
      <c r="E105">
        <v>911</v>
      </c>
      <c r="F105">
        <v>5099</v>
      </c>
      <c r="G105">
        <v>4188</v>
      </c>
    </row>
    <row r="106" spans="1:10" x14ac:dyDescent="0.25">
      <c r="A106" s="8" t="s">
        <v>53</v>
      </c>
      <c r="B106" s="8" t="s">
        <v>165</v>
      </c>
      <c r="C106" s="8" t="s">
        <v>166</v>
      </c>
      <c r="D106" s="8" t="s">
        <v>98</v>
      </c>
      <c r="E106">
        <v>896</v>
      </c>
      <c r="F106">
        <v>5088</v>
      </c>
      <c r="G106">
        <v>4192</v>
      </c>
    </row>
    <row r="107" spans="1:10" x14ac:dyDescent="0.25">
      <c r="A107" s="8" t="s">
        <v>53</v>
      </c>
      <c r="B107" s="8" t="s">
        <v>339</v>
      </c>
      <c r="C107" s="8" t="s">
        <v>340</v>
      </c>
      <c r="D107" s="8" t="s">
        <v>97</v>
      </c>
      <c r="E107">
        <v>1056</v>
      </c>
      <c r="F107">
        <v>6125</v>
      </c>
      <c r="G107">
        <v>5069</v>
      </c>
    </row>
    <row r="108" spans="1:10" x14ac:dyDescent="0.25">
      <c r="A108" s="8" t="s">
        <v>53</v>
      </c>
      <c r="B108" s="8" t="s">
        <v>195</v>
      </c>
      <c r="C108" s="8" t="s">
        <v>196</v>
      </c>
      <c r="D108" s="8" t="s">
        <v>99</v>
      </c>
      <c r="E108">
        <v>918</v>
      </c>
      <c r="F108">
        <v>6450</v>
      </c>
      <c r="G108">
        <v>5532</v>
      </c>
    </row>
    <row r="109" spans="1:10" x14ac:dyDescent="0.25">
      <c r="A109" s="8" t="s">
        <v>53</v>
      </c>
      <c r="B109" s="8" t="s">
        <v>317</v>
      </c>
      <c r="C109" s="8" t="s">
        <v>318</v>
      </c>
      <c r="D109" s="8" t="s">
        <v>98</v>
      </c>
      <c r="E109">
        <v>1020</v>
      </c>
      <c r="F109">
        <v>7083</v>
      </c>
      <c r="G109">
        <v>6063</v>
      </c>
    </row>
    <row r="110" spans="1:10" x14ac:dyDescent="0.25">
      <c r="A110" s="8" t="s">
        <v>53</v>
      </c>
      <c r="B110" s="8" t="s">
        <v>337</v>
      </c>
      <c r="C110" s="8" t="s">
        <v>338</v>
      </c>
      <c r="D110" s="8" t="s">
        <v>97</v>
      </c>
      <c r="E110">
        <v>1053</v>
      </c>
      <c r="F110">
        <v>8258</v>
      </c>
      <c r="G110">
        <v>7205</v>
      </c>
    </row>
    <row r="111" spans="1:10" x14ac:dyDescent="0.25">
      <c r="A111" s="8" t="s">
        <v>53</v>
      </c>
      <c r="B111" s="8" t="s">
        <v>205</v>
      </c>
      <c r="C111" s="8" t="s">
        <v>206</v>
      </c>
      <c r="D111" s="8" t="s">
        <v>99</v>
      </c>
      <c r="E111">
        <v>934</v>
      </c>
      <c r="F111">
        <v>8601</v>
      </c>
      <c r="G111">
        <v>7667</v>
      </c>
    </row>
    <row r="112" spans="1:10" x14ac:dyDescent="0.25">
      <c r="A112" s="8"/>
      <c r="B112" s="8"/>
      <c r="C112" s="8"/>
      <c r="D112" s="8"/>
    </row>
    <row r="114" spans="1:10" x14ac:dyDescent="0.25">
      <c r="A114" t="s">
        <v>76</v>
      </c>
      <c r="B114" t="s">
        <v>88</v>
      </c>
      <c r="C114" t="s">
        <v>89</v>
      </c>
      <c r="D114" t="s">
        <v>133</v>
      </c>
      <c r="E114" t="s">
        <v>134</v>
      </c>
    </row>
    <row r="115" spans="1:10" x14ac:dyDescent="0.25">
      <c r="A115" s="8" t="s">
        <v>78</v>
      </c>
      <c r="B115" s="8" t="s">
        <v>91</v>
      </c>
      <c r="C115">
        <v>11872</v>
      </c>
      <c r="D115">
        <v>62287</v>
      </c>
      <c r="E115">
        <v>50415</v>
      </c>
      <c r="G115" s="1" t="s">
        <v>0</v>
      </c>
      <c r="H115" t="s">
        <v>356</v>
      </c>
      <c r="I115" t="s">
        <v>101</v>
      </c>
      <c r="J115" t="s">
        <v>355</v>
      </c>
    </row>
    <row r="116" spans="1:10" x14ac:dyDescent="0.25">
      <c r="A116" s="8" t="s">
        <v>78</v>
      </c>
      <c r="B116" s="8" t="s">
        <v>90</v>
      </c>
      <c r="C116">
        <v>12778</v>
      </c>
      <c r="D116">
        <v>69401</v>
      </c>
      <c r="E116">
        <v>56623</v>
      </c>
      <c r="G116" s="2" t="s">
        <v>78</v>
      </c>
      <c r="H116" s="8">
        <v>131688</v>
      </c>
      <c r="I116" s="8">
        <v>24650</v>
      </c>
      <c r="J116" s="8">
        <v>107038</v>
      </c>
    </row>
    <row r="117" spans="1:10" x14ac:dyDescent="0.25">
      <c r="A117" s="8" t="s">
        <v>79</v>
      </c>
      <c r="B117" s="8" t="s">
        <v>93</v>
      </c>
      <c r="C117">
        <v>35582</v>
      </c>
      <c r="D117">
        <v>219183</v>
      </c>
      <c r="E117">
        <v>183601</v>
      </c>
      <c r="G117" s="3" t="s">
        <v>90</v>
      </c>
      <c r="H117" s="8">
        <v>69401</v>
      </c>
      <c r="I117" s="8">
        <v>12778</v>
      </c>
      <c r="J117" s="8">
        <v>56623</v>
      </c>
    </row>
    <row r="118" spans="1:10" x14ac:dyDescent="0.25">
      <c r="A118" s="8" t="s">
        <v>3</v>
      </c>
      <c r="B118" s="8" t="s">
        <v>95</v>
      </c>
      <c r="C118">
        <v>22933</v>
      </c>
      <c r="D118">
        <v>124880</v>
      </c>
      <c r="E118">
        <v>101947</v>
      </c>
      <c r="G118" s="3" t="s">
        <v>91</v>
      </c>
      <c r="H118" s="8">
        <v>62287</v>
      </c>
      <c r="I118" s="8">
        <v>11872</v>
      </c>
      <c r="J118" s="8">
        <v>50415</v>
      </c>
    </row>
    <row r="119" spans="1:10" x14ac:dyDescent="0.25">
      <c r="A119" s="8" t="s">
        <v>53</v>
      </c>
      <c r="B119" s="8" t="s">
        <v>99</v>
      </c>
      <c r="C119">
        <v>2818</v>
      </c>
      <c r="D119">
        <v>16696</v>
      </c>
      <c r="E119">
        <v>13878</v>
      </c>
      <c r="G119" s="2" t="s">
        <v>79</v>
      </c>
      <c r="H119" s="8">
        <v>219183</v>
      </c>
      <c r="I119" s="8">
        <v>35582</v>
      </c>
      <c r="J119" s="8">
        <v>183601</v>
      </c>
    </row>
    <row r="120" spans="1:10" x14ac:dyDescent="0.25">
      <c r="A120" s="8" t="s">
        <v>53</v>
      </c>
      <c r="B120" s="8" t="s">
        <v>98</v>
      </c>
      <c r="C120">
        <v>8532</v>
      </c>
      <c r="D120">
        <v>26833</v>
      </c>
      <c r="E120">
        <v>18301</v>
      </c>
      <c r="G120" s="3" t="s">
        <v>93</v>
      </c>
      <c r="H120" s="8">
        <v>219183</v>
      </c>
      <c r="I120" s="8">
        <v>35582</v>
      </c>
      <c r="J120" s="8">
        <v>183601</v>
      </c>
    </row>
    <row r="121" spans="1:10" x14ac:dyDescent="0.25">
      <c r="A121" s="8" t="s">
        <v>53</v>
      </c>
      <c r="B121" s="8" t="s">
        <v>97</v>
      </c>
      <c r="C121">
        <v>11001</v>
      </c>
      <c r="D121">
        <v>35851</v>
      </c>
      <c r="E121">
        <v>24850</v>
      </c>
      <c r="G121" s="2" t="s">
        <v>3</v>
      </c>
      <c r="H121" s="8">
        <v>124880</v>
      </c>
      <c r="I121" s="8">
        <v>22933</v>
      </c>
      <c r="J121" s="8">
        <v>101947</v>
      </c>
    </row>
    <row r="122" spans="1:10" x14ac:dyDescent="0.25">
      <c r="G122" s="3" t="s">
        <v>95</v>
      </c>
      <c r="H122" s="8">
        <v>124880</v>
      </c>
      <c r="I122" s="8">
        <v>22933</v>
      </c>
      <c r="J122" s="8">
        <v>101947</v>
      </c>
    </row>
    <row r="123" spans="1:10" x14ac:dyDescent="0.25">
      <c r="G123" s="2" t="s">
        <v>53</v>
      </c>
      <c r="H123" s="8">
        <v>79380</v>
      </c>
      <c r="I123" s="8">
        <v>22351</v>
      </c>
      <c r="J123" s="8">
        <v>57029</v>
      </c>
    </row>
    <row r="124" spans="1:10" x14ac:dyDescent="0.25">
      <c r="G124" s="3" t="s">
        <v>98</v>
      </c>
      <c r="H124" s="8">
        <v>26833</v>
      </c>
      <c r="I124" s="8">
        <v>8532</v>
      </c>
      <c r="J124" s="8">
        <v>18301</v>
      </c>
    </row>
    <row r="125" spans="1:10" x14ac:dyDescent="0.25">
      <c r="G125" s="3" t="s">
        <v>99</v>
      </c>
      <c r="H125" s="8">
        <v>16696</v>
      </c>
      <c r="I125" s="8">
        <v>2818</v>
      </c>
      <c r="J125" s="8">
        <v>13878</v>
      </c>
    </row>
    <row r="126" spans="1:10" x14ac:dyDescent="0.25">
      <c r="G126" s="3" t="s">
        <v>97</v>
      </c>
      <c r="H126" s="8">
        <v>35851</v>
      </c>
      <c r="I126" s="8">
        <v>11001</v>
      </c>
      <c r="J126" s="8">
        <v>24850</v>
      </c>
    </row>
    <row r="127" spans="1:10" x14ac:dyDescent="0.25">
      <c r="G127" s="2" t="s">
        <v>1</v>
      </c>
      <c r="H127" s="8">
        <v>555131</v>
      </c>
      <c r="I127" s="8">
        <v>105516</v>
      </c>
      <c r="J127" s="8">
        <v>449615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9984-D2E7-48D4-A265-35E00AECFB33}">
  <dimension ref="A1:L270"/>
  <sheetViews>
    <sheetView topLeftCell="E13" zoomScale="85" zoomScaleNormal="85" workbookViewId="0">
      <selection activeCell="I36" sqref="I36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8.140625" bestFit="1" customWidth="1"/>
    <col min="4" max="4" width="22.85546875" bestFit="1" customWidth="1"/>
    <col min="5" max="5" width="12.28515625" bestFit="1" customWidth="1"/>
    <col min="7" max="7" width="27.5703125" bestFit="1" customWidth="1"/>
    <col min="8" max="8" width="16.85546875" bestFit="1" customWidth="1"/>
    <col min="9" max="11" width="6.140625" bestFit="1" customWidth="1"/>
    <col min="12" max="12" width="11.28515625" bestFit="1" customWidth="1"/>
    <col min="13" max="15" width="11" bestFit="1" customWidth="1"/>
    <col min="16" max="16" width="32.5703125" bestFit="1" customWidth="1"/>
    <col min="17" max="17" width="22" bestFit="1" customWidth="1"/>
  </cols>
  <sheetData>
    <row r="1" spans="1:12" x14ac:dyDescent="0.25">
      <c r="A1" t="s">
        <v>75</v>
      </c>
      <c r="B1" t="s">
        <v>108</v>
      </c>
      <c r="C1" t="s">
        <v>76</v>
      </c>
      <c r="D1" t="s">
        <v>89</v>
      </c>
      <c r="E1" t="s">
        <v>130</v>
      </c>
    </row>
    <row r="2" spans="1:12" x14ac:dyDescent="0.25">
      <c r="A2" s="8" t="s">
        <v>11</v>
      </c>
      <c r="B2" s="8" t="s">
        <v>125</v>
      </c>
      <c r="C2" s="8" t="s">
        <v>79</v>
      </c>
      <c r="D2">
        <v>4139</v>
      </c>
      <c r="E2">
        <v>425210.78</v>
      </c>
    </row>
    <row r="3" spans="1:12" x14ac:dyDescent="0.25">
      <c r="A3" s="8" t="s">
        <v>38</v>
      </c>
      <c r="B3" s="8" t="s">
        <v>129</v>
      </c>
      <c r="C3" s="8" t="s">
        <v>79</v>
      </c>
      <c r="D3">
        <v>2381</v>
      </c>
      <c r="E3">
        <v>262082.29</v>
      </c>
      <c r="G3" s="1" t="s">
        <v>101</v>
      </c>
      <c r="H3" s="1" t="s">
        <v>102</v>
      </c>
    </row>
    <row r="4" spans="1:12" x14ac:dyDescent="0.25">
      <c r="A4" s="8" t="s">
        <v>11</v>
      </c>
      <c r="B4" s="8" t="s">
        <v>125</v>
      </c>
      <c r="C4" s="8" t="s">
        <v>53</v>
      </c>
      <c r="D4">
        <v>2959</v>
      </c>
      <c r="E4">
        <v>244935.86</v>
      </c>
      <c r="G4" s="1" t="s">
        <v>0</v>
      </c>
      <c r="H4" t="s">
        <v>78</v>
      </c>
      <c r="I4" t="s">
        <v>79</v>
      </c>
      <c r="J4" t="s">
        <v>3</v>
      </c>
      <c r="K4" t="s">
        <v>53</v>
      </c>
      <c r="L4" t="s">
        <v>1</v>
      </c>
    </row>
    <row r="5" spans="1:12" x14ac:dyDescent="0.25">
      <c r="A5" s="8" t="s">
        <v>26</v>
      </c>
      <c r="B5" s="8" t="s">
        <v>129</v>
      </c>
      <c r="C5" s="8" t="s">
        <v>79</v>
      </c>
      <c r="D5">
        <v>2306</v>
      </c>
      <c r="E5">
        <v>242660.34</v>
      </c>
      <c r="G5" s="2" t="s">
        <v>52</v>
      </c>
      <c r="H5" s="8">
        <v>372</v>
      </c>
      <c r="I5" s="8">
        <v>242</v>
      </c>
      <c r="J5" s="8">
        <v>120</v>
      </c>
      <c r="K5" s="8">
        <v>377</v>
      </c>
      <c r="L5" s="8">
        <v>1111</v>
      </c>
    </row>
    <row r="6" spans="1:12" x14ac:dyDescent="0.25">
      <c r="A6" s="8" t="s">
        <v>11</v>
      </c>
      <c r="B6" s="8" t="s">
        <v>125</v>
      </c>
      <c r="C6" s="8" t="s">
        <v>3</v>
      </c>
      <c r="D6">
        <v>2272</v>
      </c>
      <c r="E6">
        <v>183065.89</v>
      </c>
      <c r="G6" s="2" t="s">
        <v>51</v>
      </c>
      <c r="H6" s="8"/>
      <c r="I6" s="8">
        <v>670</v>
      </c>
      <c r="J6" s="8">
        <v>20</v>
      </c>
      <c r="K6" s="8">
        <v>192</v>
      </c>
      <c r="L6" s="8">
        <v>882</v>
      </c>
    </row>
    <row r="7" spans="1:12" x14ac:dyDescent="0.25">
      <c r="A7" s="8" t="s">
        <v>38</v>
      </c>
      <c r="B7" s="8" t="s">
        <v>129</v>
      </c>
      <c r="C7" s="8" t="s">
        <v>53</v>
      </c>
      <c r="D7">
        <v>1872</v>
      </c>
      <c r="E7">
        <v>160788.19</v>
      </c>
      <c r="G7" s="2" t="s">
        <v>80</v>
      </c>
      <c r="H7" s="8">
        <v>1141</v>
      </c>
      <c r="I7" s="8">
        <v>1397</v>
      </c>
      <c r="J7" s="8">
        <v>1200</v>
      </c>
      <c r="K7" s="8">
        <v>603</v>
      </c>
      <c r="L7" s="8">
        <v>4341</v>
      </c>
    </row>
    <row r="8" spans="1:12" x14ac:dyDescent="0.25">
      <c r="A8" s="8" t="s">
        <v>38</v>
      </c>
      <c r="B8" s="8" t="s">
        <v>129</v>
      </c>
      <c r="C8" s="8" t="s">
        <v>3</v>
      </c>
      <c r="D8">
        <v>1753</v>
      </c>
      <c r="E8">
        <v>145009.12</v>
      </c>
      <c r="G8" s="2" t="s">
        <v>54</v>
      </c>
      <c r="H8" s="8">
        <v>293</v>
      </c>
      <c r="I8" s="8">
        <v>45</v>
      </c>
      <c r="J8" s="8">
        <v>220</v>
      </c>
      <c r="K8" s="8">
        <v>324</v>
      </c>
      <c r="L8" s="8">
        <v>882</v>
      </c>
    </row>
    <row r="9" spans="1:12" x14ac:dyDescent="0.25">
      <c r="A9" s="8" t="s">
        <v>80</v>
      </c>
      <c r="B9" s="8" t="s">
        <v>121</v>
      </c>
      <c r="C9" s="8" t="s">
        <v>79</v>
      </c>
      <c r="D9">
        <v>1397</v>
      </c>
      <c r="E9">
        <v>137079.48000000001</v>
      </c>
      <c r="G9" s="2" t="s">
        <v>55</v>
      </c>
      <c r="H9" s="8">
        <v>802</v>
      </c>
      <c r="I9" s="8">
        <v>62</v>
      </c>
      <c r="J9" s="8">
        <v>674</v>
      </c>
      <c r="K9" s="8">
        <v>112</v>
      </c>
      <c r="L9" s="8">
        <v>1650</v>
      </c>
    </row>
    <row r="10" spans="1:12" x14ac:dyDescent="0.25">
      <c r="A10" s="8" t="s">
        <v>11</v>
      </c>
      <c r="B10" s="8" t="s">
        <v>125</v>
      </c>
      <c r="C10" s="8" t="s">
        <v>78</v>
      </c>
      <c r="D10">
        <v>1588</v>
      </c>
      <c r="E10">
        <v>126668.24</v>
      </c>
      <c r="G10" s="2" t="s">
        <v>81</v>
      </c>
      <c r="H10" s="8">
        <v>301</v>
      </c>
      <c r="I10" s="8">
        <v>522</v>
      </c>
      <c r="J10" s="8">
        <v>150</v>
      </c>
      <c r="K10" s="8"/>
      <c r="L10" s="8">
        <v>973</v>
      </c>
    </row>
    <row r="11" spans="1:12" x14ac:dyDescent="0.25">
      <c r="A11" s="8" t="s">
        <v>40</v>
      </c>
      <c r="B11" s="8" t="s">
        <v>40</v>
      </c>
      <c r="C11" s="8" t="s">
        <v>79</v>
      </c>
      <c r="D11">
        <v>1043</v>
      </c>
      <c r="E11">
        <v>118486.14</v>
      </c>
      <c r="G11" s="2" t="s">
        <v>56</v>
      </c>
      <c r="H11" s="8">
        <v>186</v>
      </c>
      <c r="I11" s="8">
        <v>399</v>
      </c>
      <c r="J11" s="8">
        <v>334</v>
      </c>
      <c r="K11" s="8">
        <v>812</v>
      </c>
      <c r="L11" s="8">
        <v>1731</v>
      </c>
    </row>
    <row r="12" spans="1:12" x14ac:dyDescent="0.25">
      <c r="A12" s="8" t="s">
        <v>26</v>
      </c>
      <c r="B12" s="8" t="s">
        <v>129</v>
      </c>
      <c r="C12" s="8" t="s">
        <v>53</v>
      </c>
      <c r="D12">
        <v>1306</v>
      </c>
      <c r="E12">
        <v>111116.11</v>
      </c>
      <c r="G12" s="2" t="s">
        <v>61</v>
      </c>
      <c r="H12" s="8">
        <v>237</v>
      </c>
      <c r="I12" s="8">
        <v>322</v>
      </c>
      <c r="J12" s="8">
        <v>251</v>
      </c>
      <c r="K12" s="8">
        <v>549</v>
      </c>
      <c r="L12" s="8">
        <v>1359</v>
      </c>
    </row>
    <row r="13" spans="1:12" x14ac:dyDescent="0.25">
      <c r="A13" s="8" t="s">
        <v>29</v>
      </c>
      <c r="B13" s="8" t="s">
        <v>115</v>
      </c>
      <c r="C13" s="8" t="s">
        <v>79</v>
      </c>
      <c r="D13">
        <v>934</v>
      </c>
      <c r="E13">
        <v>109899.75</v>
      </c>
      <c r="G13" s="2" t="s">
        <v>57</v>
      </c>
      <c r="H13" s="8">
        <v>441</v>
      </c>
      <c r="I13" s="8">
        <v>701</v>
      </c>
      <c r="J13" s="8">
        <v>380</v>
      </c>
      <c r="K13" s="8">
        <v>132</v>
      </c>
      <c r="L13" s="8">
        <v>1654</v>
      </c>
    </row>
    <row r="14" spans="1:12" x14ac:dyDescent="0.25">
      <c r="A14" s="8" t="s">
        <v>40</v>
      </c>
      <c r="B14" s="8" t="s">
        <v>40</v>
      </c>
      <c r="C14" s="8" t="s">
        <v>53</v>
      </c>
      <c r="D14">
        <v>1236</v>
      </c>
      <c r="E14">
        <v>109473.91</v>
      </c>
      <c r="G14" s="2" t="s">
        <v>58</v>
      </c>
      <c r="H14" s="8">
        <v>411</v>
      </c>
      <c r="I14" s="8">
        <v>417</v>
      </c>
      <c r="J14" s="8"/>
      <c r="K14" s="8">
        <v>75</v>
      </c>
      <c r="L14" s="8">
        <v>903</v>
      </c>
    </row>
    <row r="15" spans="1:12" x14ac:dyDescent="0.25">
      <c r="A15" s="8" t="s">
        <v>83</v>
      </c>
      <c r="B15" s="8" t="s">
        <v>127</v>
      </c>
      <c r="C15" s="8" t="s">
        <v>79</v>
      </c>
      <c r="D15">
        <v>1078</v>
      </c>
      <c r="E15">
        <v>108777.92</v>
      </c>
      <c r="G15" s="2" t="s">
        <v>59</v>
      </c>
      <c r="H15" s="8"/>
      <c r="I15" s="8">
        <v>64</v>
      </c>
      <c r="J15" s="8">
        <v>367</v>
      </c>
      <c r="K15" s="8">
        <v>83</v>
      </c>
      <c r="L15" s="8">
        <v>514</v>
      </c>
    </row>
    <row r="16" spans="1:12" x14ac:dyDescent="0.25">
      <c r="A16" s="8" t="s">
        <v>80</v>
      </c>
      <c r="B16" s="8" t="s">
        <v>121</v>
      </c>
      <c r="C16" s="8" t="s">
        <v>78</v>
      </c>
      <c r="D16">
        <v>1141</v>
      </c>
      <c r="E16">
        <v>101383.52</v>
      </c>
      <c r="G16" s="2" t="s">
        <v>60</v>
      </c>
      <c r="H16" s="8"/>
      <c r="I16" s="8">
        <v>30</v>
      </c>
      <c r="J16" s="8">
        <v>381</v>
      </c>
      <c r="K16" s="8">
        <v>385</v>
      </c>
      <c r="L16" s="8">
        <v>796</v>
      </c>
    </row>
    <row r="17" spans="1:12" x14ac:dyDescent="0.25">
      <c r="A17" s="8" t="s">
        <v>80</v>
      </c>
      <c r="B17" s="8" t="s">
        <v>121</v>
      </c>
      <c r="C17" s="8" t="s">
        <v>3</v>
      </c>
      <c r="D17">
        <v>1200</v>
      </c>
      <c r="E17">
        <v>97757.15</v>
      </c>
      <c r="G17" s="2" t="s">
        <v>62</v>
      </c>
      <c r="H17" s="8">
        <v>86</v>
      </c>
      <c r="I17" s="8">
        <v>35</v>
      </c>
      <c r="J17" s="8">
        <v>344</v>
      </c>
      <c r="K17" s="8">
        <v>46</v>
      </c>
      <c r="L17" s="8">
        <v>511</v>
      </c>
    </row>
    <row r="18" spans="1:12" x14ac:dyDescent="0.25">
      <c r="A18" s="8" t="s">
        <v>20</v>
      </c>
      <c r="B18" s="8" t="s">
        <v>115</v>
      </c>
      <c r="C18" s="8" t="s">
        <v>78</v>
      </c>
      <c r="D18">
        <v>1028</v>
      </c>
      <c r="E18">
        <v>87625.8</v>
      </c>
      <c r="G18" s="2" t="s">
        <v>63</v>
      </c>
      <c r="H18" s="8">
        <v>715</v>
      </c>
      <c r="I18" s="8">
        <v>99</v>
      </c>
      <c r="J18" s="8">
        <v>108</v>
      </c>
      <c r="K18" s="8">
        <v>257</v>
      </c>
      <c r="L18" s="8">
        <v>1179</v>
      </c>
    </row>
    <row r="19" spans="1:12" x14ac:dyDescent="0.25">
      <c r="A19" s="8" t="s">
        <v>26</v>
      </c>
      <c r="B19" s="8" t="s">
        <v>129</v>
      </c>
      <c r="C19" s="8" t="s">
        <v>78</v>
      </c>
      <c r="D19">
        <v>975</v>
      </c>
      <c r="E19">
        <v>86382.12</v>
      </c>
      <c r="G19" s="2" t="s">
        <v>64</v>
      </c>
      <c r="H19" s="8">
        <v>526</v>
      </c>
      <c r="I19" s="8">
        <v>260</v>
      </c>
      <c r="J19" s="8">
        <v>204</v>
      </c>
      <c r="K19" s="8">
        <v>343</v>
      </c>
      <c r="L19" s="8">
        <v>1333</v>
      </c>
    </row>
    <row r="20" spans="1:12" x14ac:dyDescent="0.25">
      <c r="A20" s="8" t="s">
        <v>15</v>
      </c>
      <c r="B20" s="8" t="s">
        <v>109</v>
      </c>
      <c r="C20" s="8" t="s">
        <v>78</v>
      </c>
      <c r="D20">
        <v>909</v>
      </c>
      <c r="E20">
        <v>85219.22</v>
      </c>
      <c r="G20" s="2" t="s">
        <v>82</v>
      </c>
      <c r="H20" s="8">
        <v>497</v>
      </c>
      <c r="I20" s="8"/>
      <c r="J20" s="8">
        <v>99</v>
      </c>
      <c r="K20" s="8"/>
      <c r="L20" s="8">
        <v>596</v>
      </c>
    </row>
    <row r="21" spans="1:12" x14ac:dyDescent="0.25">
      <c r="A21" s="8" t="s">
        <v>32</v>
      </c>
      <c r="B21" s="8" t="s">
        <v>119</v>
      </c>
      <c r="C21" s="8" t="s">
        <v>79</v>
      </c>
      <c r="D21">
        <v>737</v>
      </c>
      <c r="E21">
        <v>84265.83</v>
      </c>
      <c r="G21" s="2" t="s">
        <v>65</v>
      </c>
      <c r="H21" s="8">
        <v>41</v>
      </c>
      <c r="I21" s="8">
        <v>117</v>
      </c>
      <c r="J21" s="8">
        <v>65</v>
      </c>
      <c r="K21" s="8">
        <v>55</v>
      </c>
      <c r="L21" s="8">
        <v>278</v>
      </c>
    </row>
    <row r="22" spans="1:12" x14ac:dyDescent="0.25">
      <c r="A22" s="8" t="s">
        <v>84</v>
      </c>
      <c r="B22" s="8" t="s">
        <v>116</v>
      </c>
      <c r="C22" s="8" t="s">
        <v>79</v>
      </c>
      <c r="D22">
        <v>815</v>
      </c>
      <c r="E22">
        <v>82732.31</v>
      </c>
      <c r="G22" s="2" t="s">
        <v>66</v>
      </c>
      <c r="H22" s="8">
        <v>289</v>
      </c>
      <c r="I22" s="8">
        <v>387</v>
      </c>
      <c r="J22" s="8">
        <v>739</v>
      </c>
      <c r="K22" s="8">
        <v>186</v>
      </c>
      <c r="L22" s="8">
        <v>1601</v>
      </c>
    </row>
    <row r="23" spans="1:12" x14ac:dyDescent="0.25">
      <c r="A23" s="8" t="s">
        <v>34</v>
      </c>
      <c r="B23" s="8" t="s">
        <v>110</v>
      </c>
      <c r="C23" s="8" t="s">
        <v>79</v>
      </c>
      <c r="D23">
        <v>735</v>
      </c>
      <c r="E23">
        <v>79993.289999999994</v>
      </c>
      <c r="G23" s="2" t="s">
        <v>67</v>
      </c>
      <c r="H23" s="8">
        <v>299</v>
      </c>
      <c r="I23" s="8">
        <v>33</v>
      </c>
      <c r="J23" s="8">
        <v>222</v>
      </c>
      <c r="K23" s="8">
        <v>341</v>
      </c>
      <c r="L23" s="8">
        <v>895</v>
      </c>
    </row>
    <row r="24" spans="1:12" x14ac:dyDescent="0.25">
      <c r="A24" s="8" t="s">
        <v>25</v>
      </c>
      <c r="B24" s="8" t="s">
        <v>109</v>
      </c>
      <c r="C24" s="8" t="s">
        <v>79</v>
      </c>
      <c r="D24">
        <v>744</v>
      </c>
      <c r="E24">
        <v>79040.509999999995</v>
      </c>
      <c r="G24" s="2" t="s">
        <v>68</v>
      </c>
      <c r="H24" s="8">
        <v>173</v>
      </c>
      <c r="I24" s="8">
        <v>202</v>
      </c>
      <c r="J24" s="8">
        <v>28</v>
      </c>
      <c r="K24" s="8">
        <v>87</v>
      </c>
      <c r="L24" s="8">
        <v>490</v>
      </c>
    </row>
    <row r="25" spans="1:12" x14ac:dyDescent="0.25">
      <c r="A25" s="8" t="s">
        <v>22</v>
      </c>
      <c r="B25" s="8" t="s">
        <v>129</v>
      </c>
      <c r="C25" s="8" t="s">
        <v>79</v>
      </c>
      <c r="D25">
        <v>705</v>
      </c>
      <c r="E25">
        <v>78615.460000000006</v>
      </c>
      <c r="G25" s="2" t="s">
        <v>69</v>
      </c>
      <c r="H25" s="8">
        <v>146</v>
      </c>
      <c r="I25" s="8">
        <v>660</v>
      </c>
      <c r="J25" s="8"/>
      <c r="K25" s="8">
        <v>225</v>
      </c>
      <c r="L25" s="8">
        <v>1031</v>
      </c>
    </row>
    <row r="26" spans="1:12" x14ac:dyDescent="0.25">
      <c r="A26" s="8" t="s">
        <v>69</v>
      </c>
      <c r="B26" s="8" t="s">
        <v>114</v>
      </c>
      <c r="C26" s="8" t="s">
        <v>79</v>
      </c>
      <c r="D26">
        <v>660</v>
      </c>
      <c r="E26">
        <v>76125.990000000005</v>
      </c>
      <c r="G26" s="2" t="s">
        <v>70</v>
      </c>
      <c r="H26" s="8"/>
      <c r="I26" s="8">
        <v>466</v>
      </c>
      <c r="J26" s="8">
        <v>175</v>
      </c>
      <c r="K26" s="8">
        <v>170</v>
      </c>
      <c r="L26" s="8">
        <v>811</v>
      </c>
    </row>
    <row r="27" spans="1:12" x14ac:dyDescent="0.25">
      <c r="A27" s="8" t="s">
        <v>57</v>
      </c>
      <c r="B27" s="8" t="s">
        <v>129</v>
      </c>
      <c r="C27" s="8" t="s">
        <v>79</v>
      </c>
      <c r="D27">
        <v>701</v>
      </c>
      <c r="E27">
        <v>74730.539999999994</v>
      </c>
      <c r="G27" s="2" t="s">
        <v>83</v>
      </c>
      <c r="H27" s="8"/>
      <c r="I27" s="8">
        <v>1078</v>
      </c>
      <c r="J27" s="8"/>
      <c r="K27" s="8"/>
      <c r="L27" s="8">
        <v>1078</v>
      </c>
    </row>
    <row r="28" spans="1:12" x14ac:dyDescent="0.25">
      <c r="A28" s="8" t="s">
        <v>29</v>
      </c>
      <c r="B28" s="8" t="s">
        <v>115</v>
      </c>
      <c r="C28" s="8" t="s">
        <v>78</v>
      </c>
      <c r="D28">
        <v>924</v>
      </c>
      <c r="E28">
        <v>74326.11</v>
      </c>
      <c r="G28" s="2" t="s">
        <v>71</v>
      </c>
      <c r="H28" s="8">
        <v>63</v>
      </c>
      <c r="I28" s="8">
        <v>119</v>
      </c>
      <c r="J28" s="8">
        <v>491</v>
      </c>
      <c r="K28" s="8">
        <v>32</v>
      </c>
      <c r="L28" s="8">
        <v>705</v>
      </c>
    </row>
    <row r="29" spans="1:12" x14ac:dyDescent="0.25">
      <c r="A29" s="8" t="s">
        <v>36</v>
      </c>
      <c r="B29" s="8" t="s">
        <v>129</v>
      </c>
      <c r="C29" s="8" t="s">
        <v>3</v>
      </c>
      <c r="D29">
        <v>932</v>
      </c>
      <c r="E29">
        <v>73229.63</v>
      </c>
      <c r="G29" s="2" t="s">
        <v>72</v>
      </c>
      <c r="H29" s="8">
        <v>506</v>
      </c>
      <c r="I29" s="8">
        <v>64</v>
      </c>
      <c r="J29" s="8">
        <v>140</v>
      </c>
      <c r="K29" s="8">
        <v>58</v>
      </c>
      <c r="L29" s="8">
        <v>768</v>
      </c>
    </row>
    <row r="30" spans="1:12" x14ac:dyDescent="0.25">
      <c r="A30" s="8" t="s">
        <v>51</v>
      </c>
      <c r="B30" s="8" t="s">
        <v>113</v>
      </c>
      <c r="C30" s="8" t="s">
        <v>79</v>
      </c>
      <c r="D30">
        <v>670</v>
      </c>
      <c r="E30">
        <v>71934.48</v>
      </c>
      <c r="G30" s="2" t="s">
        <v>73</v>
      </c>
      <c r="H30" s="8"/>
      <c r="I30" s="8">
        <v>202</v>
      </c>
      <c r="J30" s="8">
        <v>127</v>
      </c>
      <c r="K30" s="8">
        <v>203</v>
      </c>
      <c r="L30" s="8">
        <v>532</v>
      </c>
    </row>
    <row r="31" spans="1:12" x14ac:dyDescent="0.25">
      <c r="A31" s="8" t="s">
        <v>31</v>
      </c>
      <c r="B31" s="8" t="s">
        <v>129</v>
      </c>
      <c r="C31" s="8" t="s">
        <v>79</v>
      </c>
      <c r="D31">
        <v>621</v>
      </c>
      <c r="E31">
        <v>71682.86</v>
      </c>
      <c r="G31" s="2" t="s">
        <v>74</v>
      </c>
      <c r="H31" s="8">
        <v>547</v>
      </c>
      <c r="I31" s="8">
        <v>328</v>
      </c>
      <c r="J31" s="8">
        <v>100</v>
      </c>
      <c r="K31" s="8">
        <v>76</v>
      </c>
      <c r="L31" s="8">
        <v>1051</v>
      </c>
    </row>
    <row r="32" spans="1:12" x14ac:dyDescent="0.25">
      <c r="A32" s="8" t="s">
        <v>21</v>
      </c>
      <c r="B32" s="8" t="s">
        <v>129</v>
      </c>
      <c r="C32" s="8" t="s">
        <v>79</v>
      </c>
      <c r="D32">
        <v>671</v>
      </c>
      <c r="E32">
        <v>69150.350000000006</v>
      </c>
      <c r="G32" s="2" t="s">
        <v>2</v>
      </c>
      <c r="H32" s="8">
        <v>495</v>
      </c>
      <c r="I32" s="8">
        <v>115</v>
      </c>
      <c r="J32" s="8">
        <v>82</v>
      </c>
      <c r="K32" s="8"/>
      <c r="L32" s="8">
        <v>692</v>
      </c>
    </row>
    <row r="33" spans="1:12" x14ac:dyDescent="0.25">
      <c r="A33" s="8" t="s">
        <v>4</v>
      </c>
      <c r="B33" s="8" t="s">
        <v>113</v>
      </c>
      <c r="C33" s="8" t="s">
        <v>79</v>
      </c>
      <c r="D33">
        <v>574</v>
      </c>
      <c r="E33">
        <v>68791.360000000001</v>
      </c>
      <c r="G33" s="2" t="s">
        <v>4</v>
      </c>
      <c r="H33" s="8">
        <v>70</v>
      </c>
      <c r="I33" s="8">
        <v>574</v>
      </c>
      <c r="J33" s="8">
        <v>220</v>
      </c>
      <c r="K33" s="8">
        <v>451</v>
      </c>
      <c r="L33" s="8">
        <v>1315</v>
      </c>
    </row>
    <row r="34" spans="1:12" x14ac:dyDescent="0.25">
      <c r="A34" s="8" t="s">
        <v>24</v>
      </c>
      <c r="B34" s="8" t="s">
        <v>129</v>
      </c>
      <c r="C34" s="8" t="s">
        <v>78</v>
      </c>
      <c r="D34">
        <v>765</v>
      </c>
      <c r="E34">
        <v>68424.929999999993</v>
      </c>
      <c r="G34" s="2" t="s">
        <v>84</v>
      </c>
      <c r="H34" s="8">
        <v>121</v>
      </c>
      <c r="I34" s="8">
        <v>815</v>
      </c>
      <c r="J34" s="8"/>
      <c r="K34" s="8"/>
      <c r="L34" s="8">
        <v>936</v>
      </c>
    </row>
    <row r="35" spans="1:12" x14ac:dyDescent="0.25">
      <c r="A35" s="8" t="s">
        <v>56</v>
      </c>
      <c r="B35" s="8" t="s">
        <v>129</v>
      </c>
      <c r="C35" s="8" t="s">
        <v>53</v>
      </c>
      <c r="D35">
        <v>812</v>
      </c>
      <c r="E35">
        <v>67875.03</v>
      </c>
      <c r="G35" s="2" t="s">
        <v>5</v>
      </c>
      <c r="H35" s="8"/>
      <c r="I35" s="8">
        <v>611</v>
      </c>
      <c r="J35" s="8">
        <v>318</v>
      </c>
      <c r="K35" s="8"/>
      <c r="L35" s="8">
        <v>929</v>
      </c>
    </row>
    <row r="36" spans="1:12" x14ac:dyDescent="0.25">
      <c r="A36" s="8" t="s">
        <v>55</v>
      </c>
      <c r="B36" s="8" t="s">
        <v>119</v>
      </c>
      <c r="C36" s="8" t="s">
        <v>78</v>
      </c>
      <c r="D36">
        <v>802</v>
      </c>
      <c r="E36">
        <v>64205.87</v>
      </c>
      <c r="G36" s="2" t="s">
        <v>85</v>
      </c>
      <c r="H36" s="8">
        <v>627</v>
      </c>
      <c r="I36" s="8">
        <v>72</v>
      </c>
      <c r="J36" s="8"/>
      <c r="K36" s="8"/>
      <c r="L36" s="8">
        <v>699</v>
      </c>
    </row>
    <row r="37" spans="1:12" x14ac:dyDescent="0.25">
      <c r="A37" s="8" t="s">
        <v>63</v>
      </c>
      <c r="B37" s="8" t="s">
        <v>129</v>
      </c>
      <c r="C37" s="8" t="s">
        <v>78</v>
      </c>
      <c r="D37">
        <v>715</v>
      </c>
      <c r="E37">
        <v>62172.83</v>
      </c>
      <c r="G37" s="2" t="s">
        <v>6</v>
      </c>
      <c r="H37" s="8">
        <v>371</v>
      </c>
      <c r="I37" s="8">
        <v>594</v>
      </c>
      <c r="J37" s="8">
        <v>81</v>
      </c>
      <c r="K37" s="8"/>
      <c r="L37" s="8">
        <v>1046</v>
      </c>
    </row>
    <row r="38" spans="1:12" x14ac:dyDescent="0.25">
      <c r="A38" s="8" t="s">
        <v>13</v>
      </c>
      <c r="B38" s="8" t="s">
        <v>128</v>
      </c>
      <c r="C38" s="8" t="s">
        <v>3</v>
      </c>
      <c r="D38">
        <v>773</v>
      </c>
      <c r="E38">
        <v>61306.8</v>
      </c>
      <c r="G38" s="2" t="s">
        <v>7</v>
      </c>
      <c r="H38" s="8">
        <v>180</v>
      </c>
      <c r="I38" s="8">
        <v>252</v>
      </c>
      <c r="J38" s="8">
        <v>290</v>
      </c>
      <c r="K38" s="8">
        <v>572</v>
      </c>
      <c r="L38" s="8">
        <v>1294</v>
      </c>
    </row>
    <row r="39" spans="1:12" x14ac:dyDescent="0.25">
      <c r="A39" s="8" t="s">
        <v>13</v>
      </c>
      <c r="B39" s="8" t="s">
        <v>128</v>
      </c>
      <c r="C39" s="8" t="s">
        <v>79</v>
      </c>
      <c r="D39">
        <v>628</v>
      </c>
      <c r="E39">
        <v>60043.65</v>
      </c>
      <c r="G39" s="2" t="s">
        <v>8</v>
      </c>
      <c r="H39" s="8">
        <v>91</v>
      </c>
      <c r="I39" s="8">
        <v>270</v>
      </c>
      <c r="J39" s="8">
        <v>78</v>
      </c>
      <c r="K39" s="8">
        <v>61</v>
      </c>
      <c r="L39" s="8">
        <v>500</v>
      </c>
    </row>
    <row r="40" spans="1:12" x14ac:dyDescent="0.25">
      <c r="A40" s="8" t="s">
        <v>43</v>
      </c>
      <c r="B40" s="8" t="s">
        <v>115</v>
      </c>
      <c r="C40" s="8" t="s">
        <v>79</v>
      </c>
      <c r="D40">
        <v>602</v>
      </c>
      <c r="E40">
        <v>59868.89</v>
      </c>
      <c r="G40" s="2" t="s">
        <v>9</v>
      </c>
      <c r="H40" s="8"/>
      <c r="I40" s="8">
        <v>230</v>
      </c>
      <c r="J40" s="8">
        <v>134</v>
      </c>
      <c r="K40" s="8">
        <v>283</v>
      </c>
      <c r="L40" s="8">
        <v>647</v>
      </c>
    </row>
    <row r="41" spans="1:12" x14ac:dyDescent="0.25">
      <c r="A41" s="8" t="s">
        <v>6</v>
      </c>
      <c r="B41" s="8" t="s">
        <v>128</v>
      </c>
      <c r="C41" s="8" t="s">
        <v>79</v>
      </c>
      <c r="D41">
        <v>594</v>
      </c>
      <c r="E41">
        <v>59040.44</v>
      </c>
      <c r="G41" s="2" t="s">
        <v>10</v>
      </c>
      <c r="H41" s="8"/>
      <c r="I41" s="8">
        <v>343</v>
      </c>
      <c r="J41" s="8">
        <v>475</v>
      </c>
      <c r="K41" s="8">
        <v>610</v>
      </c>
      <c r="L41" s="8">
        <v>1428</v>
      </c>
    </row>
    <row r="42" spans="1:12" x14ac:dyDescent="0.25">
      <c r="A42" s="8" t="s">
        <v>5</v>
      </c>
      <c r="B42" s="8" t="s">
        <v>129</v>
      </c>
      <c r="C42" s="8" t="s">
        <v>79</v>
      </c>
      <c r="D42">
        <v>611</v>
      </c>
      <c r="E42">
        <v>58718.89</v>
      </c>
      <c r="G42" s="2" t="s">
        <v>11</v>
      </c>
      <c r="H42" s="8">
        <v>1588</v>
      </c>
      <c r="I42" s="8">
        <v>4139</v>
      </c>
      <c r="J42" s="8">
        <v>2272</v>
      </c>
      <c r="K42" s="8">
        <v>2959</v>
      </c>
      <c r="L42" s="8">
        <v>10958</v>
      </c>
    </row>
    <row r="43" spans="1:12" x14ac:dyDescent="0.25">
      <c r="A43" s="8" t="s">
        <v>26</v>
      </c>
      <c r="B43" s="8" t="s">
        <v>129</v>
      </c>
      <c r="C43" s="8" t="s">
        <v>3</v>
      </c>
      <c r="D43">
        <v>707</v>
      </c>
      <c r="E43">
        <v>57782.93</v>
      </c>
      <c r="G43" s="2" t="s">
        <v>12</v>
      </c>
      <c r="H43" s="8">
        <v>456</v>
      </c>
      <c r="I43" s="8">
        <v>478</v>
      </c>
      <c r="J43" s="8">
        <v>27</v>
      </c>
      <c r="K43" s="8"/>
      <c r="L43" s="8">
        <v>961</v>
      </c>
    </row>
    <row r="44" spans="1:12" x14ac:dyDescent="0.25">
      <c r="A44" s="8" t="s">
        <v>66</v>
      </c>
      <c r="B44" s="8" t="s">
        <v>109</v>
      </c>
      <c r="C44" s="8" t="s">
        <v>3</v>
      </c>
      <c r="D44">
        <v>739</v>
      </c>
      <c r="E44">
        <v>57263.78</v>
      </c>
      <c r="G44" s="2" t="s">
        <v>13</v>
      </c>
      <c r="H44" s="8"/>
      <c r="I44" s="8">
        <v>628</v>
      </c>
      <c r="J44" s="8">
        <v>773</v>
      </c>
      <c r="K44" s="8">
        <v>377</v>
      </c>
      <c r="L44" s="8">
        <v>1778</v>
      </c>
    </row>
    <row r="45" spans="1:12" x14ac:dyDescent="0.25">
      <c r="A45" s="8" t="s">
        <v>36</v>
      </c>
      <c r="B45" s="8" t="s">
        <v>129</v>
      </c>
      <c r="C45" s="8" t="s">
        <v>78</v>
      </c>
      <c r="D45">
        <v>583</v>
      </c>
      <c r="E45">
        <v>55714.15</v>
      </c>
      <c r="G45" s="2" t="s">
        <v>14</v>
      </c>
      <c r="H45" s="8">
        <v>114</v>
      </c>
      <c r="I45" s="8">
        <v>534</v>
      </c>
      <c r="J45" s="8">
        <v>156</v>
      </c>
      <c r="K45" s="8"/>
      <c r="L45" s="8">
        <v>804</v>
      </c>
    </row>
    <row r="46" spans="1:12" x14ac:dyDescent="0.25">
      <c r="A46" s="8" t="s">
        <v>81</v>
      </c>
      <c r="B46" s="8" t="s">
        <v>122</v>
      </c>
      <c r="C46" s="8" t="s">
        <v>79</v>
      </c>
      <c r="D46">
        <v>522</v>
      </c>
      <c r="E46">
        <v>55069.55</v>
      </c>
      <c r="G46" s="2" t="s">
        <v>15</v>
      </c>
      <c r="H46" s="8">
        <v>909</v>
      </c>
      <c r="I46" s="8">
        <v>451</v>
      </c>
      <c r="J46" s="8">
        <v>400</v>
      </c>
      <c r="K46" s="8">
        <v>166</v>
      </c>
      <c r="L46" s="8">
        <v>1926</v>
      </c>
    </row>
    <row r="47" spans="1:12" x14ac:dyDescent="0.25">
      <c r="A47" s="8" t="s">
        <v>30</v>
      </c>
      <c r="B47" s="8" t="s">
        <v>129</v>
      </c>
      <c r="C47" s="8" t="s">
        <v>78</v>
      </c>
      <c r="D47">
        <v>591</v>
      </c>
      <c r="E47">
        <v>54222.7</v>
      </c>
      <c r="G47" s="2" t="s">
        <v>16</v>
      </c>
      <c r="H47" s="8">
        <v>188</v>
      </c>
      <c r="I47" s="8">
        <v>34</v>
      </c>
      <c r="J47" s="8">
        <v>28</v>
      </c>
      <c r="K47" s="8">
        <v>22</v>
      </c>
      <c r="L47" s="8">
        <v>272</v>
      </c>
    </row>
    <row r="48" spans="1:12" x14ac:dyDescent="0.25">
      <c r="A48" s="8" t="s">
        <v>33</v>
      </c>
      <c r="B48" s="8" t="s">
        <v>115</v>
      </c>
      <c r="C48" s="8" t="s">
        <v>79</v>
      </c>
      <c r="D48">
        <v>461</v>
      </c>
      <c r="E48">
        <v>53772.06</v>
      </c>
      <c r="G48" s="2" t="s">
        <v>17</v>
      </c>
      <c r="H48" s="8">
        <v>361</v>
      </c>
      <c r="I48" s="8">
        <v>199</v>
      </c>
      <c r="J48" s="8">
        <v>231</v>
      </c>
      <c r="K48" s="8">
        <v>359</v>
      </c>
      <c r="L48" s="8">
        <v>1150</v>
      </c>
    </row>
    <row r="49" spans="1:12" x14ac:dyDescent="0.25">
      <c r="A49" s="8" t="s">
        <v>85</v>
      </c>
      <c r="B49" s="8" t="s">
        <v>115</v>
      </c>
      <c r="C49" s="8" t="s">
        <v>78</v>
      </c>
      <c r="D49">
        <v>627</v>
      </c>
      <c r="E49">
        <v>53376.18</v>
      </c>
      <c r="G49" s="2" t="s">
        <v>18</v>
      </c>
      <c r="H49" s="8"/>
      <c r="I49" s="8">
        <v>256</v>
      </c>
      <c r="J49" s="8">
        <v>77</v>
      </c>
      <c r="K49" s="8">
        <v>384</v>
      </c>
      <c r="L49" s="8">
        <v>717</v>
      </c>
    </row>
    <row r="50" spans="1:12" x14ac:dyDescent="0.25">
      <c r="A50" s="8" t="s">
        <v>12</v>
      </c>
      <c r="B50" s="8" t="s">
        <v>124</v>
      </c>
      <c r="C50" s="8" t="s">
        <v>79</v>
      </c>
      <c r="D50">
        <v>478</v>
      </c>
      <c r="E50">
        <v>51985.52</v>
      </c>
      <c r="G50" s="2" t="s">
        <v>19</v>
      </c>
      <c r="H50" s="8">
        <v>245</v>
      </c>
      <c r="I50" s="8"/>
      <c r="J50" s="8">
        <v>101</v>
      </c>
      <c r="K50" s="8">
        <v>55</v>
      </c>
      <c r="L50" s="8">
        <v>401</v>
      </c>
    </row>
    <row r="51" spans="1:12" x14ac:dyDescent="0.25">
      <c r="A51" s="8" t="s">
        <v>14</v>
      </c>
      <c r="B51" s="8" t="s">
        <v>115</v>
      </c>
      <c r="C51" s="8" t="s">
        <v>79</v>
      </c>
      <c r="D51">
        <v>534</v>
      </c>
      <c r="E51">
        <v>51257.99</v>
      </c>
      <c r="G51" s="2" t="s">
        <v>20</v>
      </c>
      <c r="H51" s="8">
        <v>1028</v>
      </c>
      <c r="I51" s="8">
        <v>381</v>
      </c>
      <c r="J51" s="8">
        <v>262</v>
      </c>
      <c r="K51" s="8">
        <v>431</v>
      </c>
      <c r="L51" s="8">
        <v>2102</v>
      </c>
    </row>
    <row r="52" spans="1:12" x14ac:dyDescent="0.25">
      <c r="A52" s="8" t="s">
        <v>10</v>
      </c>
      <c r="B52" s="8" t="s">
        <v>115</v>
      </c>
      <c r="C52" s="8" t="s">
        <v>53</v>
      </c>
      <c r="D52">
        <v>610</v>
      </c>
      <c r="E52">
        <v>50999.86</v>
      </c>
      <c r="G52" s="2" t="s">
        <v>21</v>
      </c>
      <c r="H52" s="8"/>
      <c r="I52" s="8">
        <v>671</v>
      </c>
      <c r="J52" s="8">
        <v>493</v>
      </c>
      <c r="K52" s="8">
        <v>84</v>
      </c>
      <c r="L52" s="8">
        <v>1248</v>
      </c>
    </row>
    <row r="53" spans="1:12" x14ac:dyDescent="0.25">
      <c r="A53" s="8" t="s">
        <v>22</v>
      </c>
      <c r="B53" s="8" t="s">
        <v>129</v>
      </c>
      <c r="C53" s="8" t="s">
        <v>78</v>
      </c>
      <c r="D53">
        <v>567</v>
      </c>
      <c r="E53">
        <v>50510.83</v>
      </c>
      <c r="G53" s="2" t="s">
        <v>22</v>
      </c>
      <c r="H53" s="8">
        <v>567</v>
      </c>
      <c r="I53" s="8">
        <v>705</v>
      </c>
      <c r="J53" s="8">
        <v>363</v>
      </c>
      <c r="K53" s="8">
        <v>408</v>
      </c>
      <c r="L53" s="8">
        <v>2043</v>
      </c>
    </row>
    <row r="54" spans="1:12" x14ac:dyDescent="0.25">
      <c r="A54" s="8" t="s">
        <v>33</v>
      </c>
      <c r="B54" s="8" t="s">
        <v>115</v>
      </c>
      <c r="C54" s="8" t="s">
        <v>78</v>
      </c>
      <c r="D54">
        <v>629</v>
      </c>
      <c r="E54">
        <v>50303.41</v>
      </c>
      <c r="G54" s="2" t="s">
        <v>23</v>
      </c>
      <c r="H54" s="8"/>
      <c r="I54" s="8">
        <v>242</v>
      </c>
      <c r="J54" s="8">
        <v>94</v>
      </c>
      <c r="K54" s="8">
        <v>300</v>
      </c>
      <c r="L54" s="8">
        <v>636</v>
      </c>
    </row>
    <row r="55" spans="1:12" x14ac:dyDescent="0.25">
      <c r="A55" s="8" t="s">
        <v>80</v>
      </c>
      <c r="B55" s="8" t="s">
        <v>121</v>
      </c>
      <c r="C55" s="8" t="s">
        <v>53</v>
      </c>
      <c r="D55">
        <v>603</v>
      </c>
      <c r="E55">
        <v>50294.48</v>
      </c>
      <c r="G55" s="2" t="s">
        <v>24</v>
      </c>
      <c r="H55" s="8">
        <v>765</v>
      </c>
      <c r="I55" s="8"/>
      <c r="J55" s="8">
        <v>158</v>
      </c>
      <c r="K55" s="8">
        <v>65</v>
      </c>
      <c r="L55" s="8">
        <v>988</v>
      </c>
    </row>
    <row r="56" spans="1:12" x14ac:dyDescent="0.25">
      <c r="A56" s="8" t="s">
        <v>55</v>
      </c>
      <c r="B56" s="8" t="s">
        <v>119</v>
      </c>
      <c r="C56" s="8" t="s">
        <v>3</v>
      </c>
      <c r="D56">
        <v>674</v>
      </c>
      <c r="E56">
        <v>49827.42</v>
      </c>
      <c r="G56" s="2" t="s">
        <v>25</v>
      </c>
      <c r="H56" s="8">
        <v>219</v>
      </c>
      <c r="I56" s="8">
        <v>744</v>
      </c>
      <c r="J56" s="8">
        <v>220</v>
      </c>
      <c r="K56" s="8">
        <v>286</v>
      </c>
      <c r="L56" s="8">
        <v>1469</v>
      </c>
    </row>
    <row r="57" spans="1:12" x14ac:dyDescent="0.25">
      <c r="A57" s="8" t="s">
        <v>70</v>
      </c>
      <c r="B57" s="8" t="s">
        <v>116</v>
      </c>
      <c r="C57" s="8" t="s">
        <v>79</v>
      </c>
      <c r="D57">
        <v>466</v>
      </c>
      <c r="E57">
        <v>49314.62</v>
      </c>
      <c r="G57" s="2" t="s">
        <v>26</v>
      </c>
      <c r="H57" s="8">
        <v>975</v>
      </c>
      <c r="I57" s="8">
        <v>2306</v>
      </c>
      <c r="J57" s="8">
        <v>707</v>
      </c>
      <c r="K57" s="8">
        <v>1306</v>
      </c>
      <c r="L57" s="8">
        <v>5294</v>
      </c>
    </row>
    <row r="58" spans="1:12" x14ac:dyDescent="0.25">
      <c r="A58" s="8" t="s">
        <v>58</v>
      </c>
      <c r="B58" s="8" t="s">
        <v>129</v>
      </c>
      <c r="C58" s="8" t="s">
        <v>79</v>
      </c>
      <c r="D58">
        <v>417</v>
      </c>
      <c r="E58">
        <v>49303.85</v>
      </c>
      <c r="G58" s="2" t="s">
        <v>27</v>
      </c>
      <c r="H58" s="8">
        <v>296</v>
      </c>
      <c r="I58" s="8">
        <v>369</v>
      </c>
      <c r="J58" s="8">
        <v>122</v>
      </c>
      <c r="K58" s="8"/>
      <c r="L58" s="8">
        <v>787</v>
      </c>
    </row>
    <row r="59" spans="1:12" x14ac:dyDescent="0.25">
      <c r="A59" s="8" t="s">
        <v>15</v>
      </c>
      <c r="B59" s="8" t="s">
        <v>109</v>
      </c>
      <c r="C59" s="8" t="s">
        <v>79</v>
      </c>
      <c r="D59">
        <v>451</v>
      </c>
      <c r="E59">
        <v>48009.87</v>
      </c>
      <c r="G59" s="2" t="s">
        <v>28</v>
      </c>
      <c r="H59" s="8">
        <v>175</v>
      </c>
      <c r="I59" s="8">
        <v>296</v>
      </c>
      <c r="J59" s="8">
        <v>152</v>
      </c>
      <c r="K59" s="8">
        <v>487</v>
      </c>
      <c r="L59" s="8">
        <v>1110</v>
      </c>
    </row>
    <row r="60" spans="1:12" x14ac:dyDescent="0.25">
      <c r="A60" s="8" t="s">
        <v>37</v>
      </c>
      <c r="B60" s="8" t="s">
        <v>129</v>
      </c>
      <c r="C60" s="8" t="s">
        <v>79</v>
      </c>
      <c r="D60">
        <v>511</v>
      </c>
      <c r="E60">
        <v>47135.21</v>
      </c>
      <c r="G60" s="2" t="s">
        <v>29</v>
      </c>
      <c r="H60" s="8">
        <v>924</v>
      </c>
      <c r="I60" s="8">
        <v>934</v>
      </c>
      <c r="J60" s="8">
        <v>253</v>
      </c>
      <c r="K60" s="8">
        <v>410</v>
      </c>
      <c r="L60" s="8">
        <v>2521</v>
      </c>
    </row>
    <row r="61" spans="1:12" x14ac:dyDescent="0.25">
      <c r="A61" s="8" t="s">
        <v>7</v>
      </c>
      <c r="B61" s="8" t="s">
        <v>128</v>
      </c>
      <c r="C61" s="8" t="s">
        <v>53</v>
      </c>
      <c r="D61">
        <v>572</v>
      </c>
      <c r="E61">
        <v>47010.98</v>
      </c>
      <c r="G61" s="2" t="s">
        <v>30</v>
      </c>
      <c r="H61" s="8">
        <v>591</v>
      </c>
      <c r="I61" s="8">
        <v>234</v>
      </c>
      <c r="J61" s="8">
        <v>235</v>
      </c>
      <c r="K61" s="8"/>
      <c r="L61" s="8">
        <v>1060</v>
      </c>
    </row>
    <row r="62" spans="1:12" x14ac:dyDescent="0.25">
      <c r="A62" s="8" t="s">
        <v>64</v>
      </c>
      <c r="B62" s="8" t="s">
        <v>129</v>
      </c>
      <c r="C62" s="8" t="s">
        <v>78</v>
      </c>
      <c r="D62">
        <v>526</v>
      </c>
      <c r="E62">
        <v>45803.360000000001</v>
      </c>
      <c r="G62" s="2" t="s">
        <v>31</v>
      </c>
      <c r="H62" s="8">
        <v>259</v>
      </c>
      <c r="I62" s="8">
        <v>621</v>
      </c>
      <c r="J62" s="8">
        <v>321</v>
      </c>
      <c r="K62" s="8">
        <v>197</v>
      </c>
      <c r="L62" s="8">
        <v>1398</v>
      </c>
    </row>
    <row r="63" spans="1:12" x14ac:dyDescent="0.25">
      <c r="A63" s="8" t="s">
        <v>74</v>
      </c>
      <c r="B63" s="8" t="s">
        <v>114</v>
      </c>
      <c r="C63" s="8" t="s">
        <v>78</v>
      </c>
      <c r="D63">
        <v>547</v>
      </c>
      <c r="E63">
        <v>45499.64</v>
      </c>
      <c r="G63" s="2" t="s">
        <v>32</v>
      </c>
      <c r="H63" s="8">
        <v>397</v>
      </c>
      <c r="I63" s="8">
        <v>737</v>
      </c>
      <c r="J63" s="8">
        <v>63</v>
      </c>
      <c r="K63" s="8">
        <v>83</v>
      </c>
      <c r="L63" s="8">
        <v>1280</v>
      </c>
    </row>
    <row r="64" spans="1:12" x14ac:dyDescent="0.25">
      <c r="A64" s="8" t="s">
        <v>37</v>
      </c>
      <c r="B64" s="8" t="s">
        <v>129</v>
      </c>
      <c r="C64" s="8" t="s">
        <v>3</v>
      </c>
      <c r="D64">
        <v>556</v>
      </c>
      <c r="E64">
        <v>45456.02</v>
      </c>
      <c r="G64" s="2" t="s">
        <v>33</v>
      </c>
      <c r="H64" s="8">
        <v>629</v>
      </c>
      <c r="I64" s="8">
        <v>461</v>
      </c>
      <c r="J64" s="8">
        <v>150</v>
      </c>
      <c r="K64" s="8">
        <v>193</v>
      </c>
      <c r="L64" s="8">
        <v>1433</v>
      </c>
    </row>
    <row r="65" spans="1:12" x14ac:dyDescent="0.25">
      <c r="A65" s="8" t="s">
        <v>61</v>
      </c>
      <c r="B65" s="8" t="s">
        <v>126</v>
      </c>
      <c r="C65" s="8" t="s">
        <v>53</v>
      </c>
      <c r="D65">
        <v>549</v>
      </c>
      <c r="E65">
        <v>45283.86</v>
      </c>
      <c r="G65" s="2" t="s">
        <v>34</v>
      </c>
      <c r="H65" s="8">
        <v>397</v>
      </c>
      <c r="I65" s="8">
        <v>735</v>
      </c>
      <c r="J65" s="8">
        <v>197</v>
      </c>
      <c r="K65" s="8">
        <v>113</v>
      </c>
      <c r="L65" s="8">
        <v>1442</v>
      </c>
    </row>
    <row r="66" spans="1:12" x14ac:dyDescent="0.25">
      <c r="A66" s="8" t="s">
        <v>44</v>
      </c>
      <c r="B66" s="8" t="s">
        <v>119</v>
      </c>
      <c r="C66" s="8" t="s">
        <v>3</v>
      </c>
      <c r="D66">
        <v>566</v>
      </c>
      <c r="E66">
        <v>45177.18</v>
      </c>
      <c r="G66" s="2" t="s">
        <v>35</v>
      </c>
      <c r="H66" s="8">
        <v>240</v>
      </c>
      <c r="I66" s="8">
        <v>286</v>
      </c>
      <c r="J66" s="8">
        <v>181</v>
      </c>
      <c r="K66" s="8">
        <v>247</v>
      </c>
      <c r="L66" s="8">
        <v>954</v>
      </c>
    </row>
    <row r="67" spans="1:12" x14ac:dyDescent="0.25">
      <c r="A67" s="8" t="s">
        <v>37</v>
      </c>
      <c r="B67" s="8" t="s">
        <v>129</v>
      </c>
      <c r="C67" s="8" t="s">
        <v>78</v>
      </c>
      <c r="D67">
        <v>513</v>
      </c>
      <c r="E67">
        <v>44910.82</v>
      </c>
      <c r="G67" s="2" t="s">
        <v>36</v>
      </c>
      <c r="H67" s="8">
        <v>583</v>
      </c>
      <c r="I67" s="8">
        <v>349</v>
      </c>
      <c r="J67" s="8">
        <v>932</v>
      </c>
      <c r="K67" s="8">
        <v>275</v>
      </c>
      <c r="L67" s="8">
        <v>2139</v>
      </c>
    </row>
    <row r="68" spans="1:12" x14ac:dyDescent="0.25">
      <c r="A68" s="8" t="s">
        <v>36</v>
      </c>
      <c r="B68" s="8" t="s">
        <v>129</v>
      </c>
      <c r="C68" s="8" t="s">
        <v>79</v>
      </c>
      <c r="D68">
        <v>349</v>
      </c>
      <c r="E68">
        <v>43884.66</v>
      </c>
      <c r="G68" s="2" t="s">
        <v>37</v>
      </c>
      <c r="H68" s="8">
        <v>513</v>
      </c>
      <c r="I68" s="8">
        <v>511</v>
      </c>
      <c r="J68" s="8">
        <v>556</v>
      </c>
      <c r="K68" s="8">
        <v>76</v>
      </c>
      <c r="L68" s="8">
        <v>1656</v>
      </c>
    </row>
    <row r="69" spans="1:12" x14ac:dyDescent="0.25">
      <c r="A69" s="8" t="s">
        <v>2</v>
      </c>
      <c r="B69" s="8" t="s">
        <v>120</v>
      </c>
      <c r="C69" s="8" t="s">
        <v>78</v>
      </c>
      <c r="D69">
        <v>495</v>
      </c>
      <c r="E69">
        <v>43093.09</v>
      </c>
      <c r="G69" s="2" t="s">
        <v>38</v>
      </c>
      <c r="H69" s="8">
        <v>360</v>
      </c>
      <c r="I69" s="8">
        <v>2381</v>
      </c>
      <c r="J69" s="8">
        <v>1753</v>
      </c>
      <c r="K69" s="8">
        <v>1872</v>
      </c>
      <c r="L69" s="8">
        <v>6366</v>
      </c>
    </row>
    <row r="70" spans="1:12" x14ac:dyDescent="0.25">
      <c r="A70" s="8" t="s">
        <v>49</v>
      </c>
      <c r="B70" s="8" t="s">
        <v>121</v>
      </c>
      <c r="C70" s="8" t="s">
        <v>3</v>
      </c>
      <c r="D70">
        <v>497</v>
      </c>
      <c r="E70">
        <v>42449.8</v>
      </c>
      <c r="G70" s="2" t="s">
        <v>39</v>
      </c>
      <c r="H70" s="8"/>
      <c r="I70" s="8">
        <v>196</v>
      </c>
      <c r="J70" s="8">
        <v>70</v>
      </c>
      <c r="K70" s="8">
        <v>323</v>
      </c>
      <c r="L70" s="8">
        <v>589</v>
      </c>
    </row>
    <row r="71" spans="1:12" x14ac:dyDescent="0.25">
      <c r="A71" s="8" t="s">
        <v>58</v>
      </c>
      <c r="B71" s="8" t="s">
        <v>129</v>
      </c>
      <c r="C71" s="8" t="s">
        <v>78</v>
      </c>
      <c r="D71">
        <v>411</v>
      </c>
      <c r="E71">
        <v>42044.77</v>
      </c>
      <c r="G71" s="2" t="s">
        <v>40</v>
      </c>
      <c r="H71" s="8">
        <v>44</v>
      </c>
      <c r="I71" s="8">
        <v>1043</v>
      </c>
      <c r="J71" s="8">
        <v>437</v>
      </c>
      <c r="K71" s="8">
        <v>1236</v>
      </c>
      <c r="L71" s="8">
        <v>2760</v>
      </c>
    </row>
    <row r="72" spans="1:12" x14ac:dyDescent="0.25">
      <c r="A72" s="8" t="s">
        <v>10</v>
      </c>
      <c r="B72" s="8" t="s">
        <v>115</v>
      </c>
      <c r="C72" s="8" t="s">
        <v>79</v>
      </c>
      <c r="D72">
        <v>343</v>
      </c>
      <c r="E72">
        <v>41763.94</v>
      </c>
      <c r="G72" s="2" t="s">
        <v>41</v>
      </c>
      <c r="H72" s="8">
        <v>209</v>
      </c>
      <c r="I72" s="8">
        <v>117</v>
      </c>
      <c r="J72" s="8">
        <v>95</v>
      </c>
      <c r="K72" s="8">
        <v>124</v>
      </c>
      <c r="L72" s="8">
        <v>545</v>
      </c>
    </row>
    <row r="73" spans="1:12" x14ac:dyDescent="0.25">
      <c r="A73" s="8" t="s">
        <v>56</v>
      </c>
      <c r="B73" s="8" t="s">
        <v>129</v>
      </c>
      <c r="C73" s="8" t="s">
        <v>79</v>
      </c>
      <c r="D73">
        <v>399</v>
      </c>
      <c r="E73">
        <v>41413.269999999997</v>
      </c>
      <c r="G73" s="2" t="s">
        <v>42</v>
      </c>
      <c r="H73" s="8">
        <v>212</v>
      </c>
      <c r="I73" s="8">
        <v>267</v>
      </c>
      <c r="J73" s="8">
        <v>223</v>
      </c>
      <c r="K73" s="8">
        <v>380</v>
      </c>
      <c r="L73" s="8">
        <v>1082</v>
      </c>
    </row>
    <row r="74" spans="1:12" x14ac:dyDescent="0.25">
      <c r="A74" s="8" t="s">
        <v>82</v>
      </c>
      <c r="B74" s="8" t="s">
        <v>117</v>
      </c>
      <c r="C74" s="8" t="s">
        <v>78</v>
      </c>
      <c r="D74">
        <v>497</v>
      </c>
      <c r="E74">
        <v>40190.410000000003</v>
      </c>
      <c r="G74" s="2" t="s">
        <v>43</v>
      </c>
      <c r="H74" s="8"/>
      <c r="I74" s="8">
        <v>602</v>
      </c>
      <c r="J74" s="8">
        <v>177</v>
      </c>
      <c r="K74" s="8"/>
      <c r="L74" s="8">
        <v>779</v>
      </c>
    </row>
    <row r="75" spans="1:12" x14ac:dyDescent="0.25">
      <c r="A75" s="8" t="s">
        <v>20</v>
      </c>
      <c r="B75" s="8" t="s">
        <v>115</v>
      </c>
      <c r="C75" s="8" t="s">
        <v>79</v>
      </c>
      <c r="D75">
        <v>381</v>
      </c>
      <c r="E75">
        <v>39890.01</v>
      </c>
      <c r="G75" s="2" t="s">
        <v>44</v>
      </c>
      <c r="H75" s="8"/>
      <c r="I75" s="8">
        <v>149</v>
      </c>
      <c r="J75" s="8">
        <v>566</v>
      </c>
      <c r="K75" s="8">
        <v>128</v>
      </c>
      <c r="L75" s="8">
        <v>843</v>
      </c>
    </row>
    <row r="76" spans="1:12" x14ac:dyDescent="0.25">
      <c r="A76" s="8" t="s">
        <v>20</v>
      </c>
      <c r="B76" s="8" t="s">
        <v>115</v>
      </c>
      <c r="C76" s="8" t="s">
        <v>53</v>
      </c>
      <c r="D76">
        <v>431</v>
      </c>
      <c r="E76">
        <v>39421.69</v>
      </c>
      <c r="G76" s="2" t="s">
        <v>45</v>
      </c>
      <c r="H76" s="8">
        <v>218</v>
      </c>
      <c r="I76" s="8">
        <v>126</v>
      </c>
      <c r="J76" s="8">
        <v>96</v>
      </c>
      <c r="K76" s="8">
        <v>247</v>
      </c>
      <c r="L76" s="8">
        <v>687</v>
      </c>
    </row>
    <row r="77" spans="1:12" x14ac:dyDescent="0.25">
      <c r="A77" s="8" t="s">
        <v>21</v>
      </c>
      <c r="B77" s="8" t="s">
        <v>129</v>
      </c>
      <c r="C77" s="8" t="s">
        <v>3</v>
      </c>
      <c r="D77">
        <v>493</v>
      </c>
      <c r="E77">
        <v>39376.65</v>
      </c>
      <c r="G77" s="2" t="s">
        <v>46</v>
      </c>
      <c r="H77" s="8">
        <v>358</v>
      </c>
      <c r="I77" s="8">
        <v>25</v>
      </c>
      <c r="J77" s="8">
        <v>222</v>
      </c>
      <c r="K77" s="8">
        <v>268</v>
      </c>
      <c r="L77" s="8">
        <v>873</v>
      </c>
    </row>
    <row r="78" spans="1:12" x14ac:dyDescent="0.25">
      <c r="A78" s="8" t="s">
        <v>71</v>
      </c>
      <c r="B78" s="8" t="s">
        <v>109</v>
      </c>
      <c r="C78" s="8" t="s">
        <v>3</v>
      </c>
      <c r="D78">
        <v>491</v>
      </c>
      <c r="E78">
        <v>39352.879999999997</v>
      </c>
      <c r="G78" s="2" t="s">
        <v>47</v>
      </c>
      <c r="H78" s="8"/>
      <c r="I78" s="8">
        <v>175</v>
      </c>
      <c r="J78" s="8">
        <v>177</v>
      </c>
      <c r="K78" s="8">
        <v>351</v>
      </c>
      <c r="L78" s="8">
        <v>703</v>
      </c>
    </row>
    <row r="79" spans="1:12" x14ac:dyDescent="0.25">
      <c r="A79" s="8" t="s">
        <v>28</v>
      </c>
      <c r="B79" s="8" t="s">
        <v>114</v>
      </c>
      <c r="C79" s="8" t="s">
        <v>53</v>
      </c>
      <c r="D79">
        <v>487</v>
      </c>
      <c r="E79">
        <v>38980.18</v>
      </c>
      <c r="G79" s="2" t="s">
        <v>48</v>
      </c>
      <c r="H79" s="8"/>
      <c r="I79" s="8">
        <v>87</v>
      </c>
      <c r="J79" s="8">
        <v>386</v>
      </c>
      <c r="K79" s="8">
        <v>164</v>
      </c>
      <c r="L79" s="8">
        <v>637</v>
      </c>
    </row>
    <row r="80" spans="1:12" x14ac:dyDescent="0.25">
      <c r="A80" s="8" t="s">
        <v>72</v>
      </c>
      <c r="B80" s="8" t="s">
        <v>129</v>
      </c>
      <c r="C80" s="8" t="s">
        <v>78</v>
      </c>
      <c r="D80">
        <v>506</v>
      </c>
      <c r="E80">
        <v>38797.24</v>
      </c>
      <c r="G80" s="2" t="s">
        <v>49</v>
      </c>
      <c r="H80" s="8">
        <v>352</v>
      </c>
      <c r="I80" s="8">
        <v>129</v>
      </c>
      <c r="J80" s="8">
        <v>497</v>
      </c>
      <c r="K80" s="8">
        <v>77</v>
      </c>
      <c r="L80" s="8">
        <v>1055</v>
      </c>
    </row>
    <row r="81" spans="1:12" x14ac:dyDescent="0.25">
      <c r="A81" s="8" t="s">
        <v>50</v>
      </c>
      <c r="B81" s="8" t="s">
        <v>129</v>
      </c>
      <c r="C81" s="8" t="s">
        <v>78</v>
      </c>
      <c r="D81">
        <v>451</v>
      </c>
      <c r="E81">
        <v>37780.410000000003</v>
      </c>
      <c r="G81" s="2" t="s">
        <v>50</v>
      </c>
      <c r="H81" s="8">
        <v>451</v>
      </c>
      <c r="I81" s="8">
        <v>187</v>
      </c>
      <c r="J81" s="8">
        <v>93</v>
      </c>
      <c r="K81" s="8">
        <v>198</v>
      </c>
      <c r="L81" s="8">
        <v>929</v>
      </c>
    </row>
    <row r="82" spans="1:12" x14ac:dyDescent="0.25">
      <c r="A82" s="8" t="s">
        <v>61</v>
      </c>
      <c r="B82" s="8" t="s">
        <v>126</v>
      </c>
      <c r="C82" s="8" t="s">
        <v>79</v>
      </c>
      <c r="D82">
        <v>322</v>
      </c>
      <c r="E82">
        <v>37746.660000000003</v>
      </c>
      <c r="G82" s="2" t="s">
        <v>1</v>
      </c>
      <c r="H82" s="8">
        <v>24650</v>
      </c>
      <c r="I82" s="8">
        <v>35582</v>
      </c>
      <c r="J82" s="8">
        <v>22933</v>
      </c>
      <c r="K82" s="8">
        <v>22351</v>
      </c>
      <c r="L82" s="8">
        <v>105516</v>
      </c>
    </row>
    <row r="83" spans="1:12" x14ac:dyDescent="0.25">
      <c r="A83" s="8" t="s">
        <v>10</v>
      </c>
      <c r="B83" s="8" t="s">
        <v>115</v>
      </c>
      <c r="C83" s="8" t="s">
        <v>3</v>
      </c>
      <c r="D83">
        <v>475</v>
      </c>
      <c r="E83">
        <v>37541.550000000003</v>
      </c>
    </row>
    <row r="84" spans="1:12" x14ac:dyDescent="0.25">
      <c r="A84" s="8" t="s">
        <v>6</v>
      </c>
      <c r="B84" s="8" t="s">
        <v>128</v>
      </c>
      <c r="C84" s="8" t="s">
        <v>78</v>
      </c>
      <c r="D84">
        <v>371</v>
      </c>
      <c r="E84">
        <v>37258.94</v>
      </c>
    </row>
    <row r="85" spans="1:12" x14ac:dyDescent="0.25">
      <c r="A85" s="8" t="s">
        <v>42</v>
      </c>
      <c r="B85" s="8" t="s">
        <v>123</v>
      </c>
      <c r="C85" s="8" t="s">
        <v>79</v>
      </c>
      <c r="D85">
        <v>267</v>
      </c>
      <c r="E85">
        <v>36941.339999999997</v>
      </c>
    </row>
    <row r="86" spans="1:12" x14ac:dyDescent="0.25">
      <c r="A86" s="8" t="s">
        <v>27</v>
      </c>
      <c r="B86" s="8" t="s">
        <v>122</v>
      </c>
      <c r="C86" s="8" t="s">
        <v>79</v>
      </c>
      <c r="D86">
        <v>369</v>
      </c>
      <c r="E86">
        <v>36798.879999999997</v>
      </c>
    </row>
    <row r="87" spans="1:12" x14ac:dyDescent="0.25">
      <c r="A87" s="8" t="s">
        <v>23</v>
      </c>
      <c r="B87" s="8" t="s">
        <v>129</v>
      </c>
      <c r="C87" s="8" t="s">
        <v>79</v>
      </c>
      <c r="D87">
        <v>242</v>
      </c>
      <c r="E87">
        <v>36570.17</v>
      </c>
    </row>
    <row r="88" spans="1:12" x14ac:dyDescent="0.25">
      <c r="A88" s="8" t="s">
        <v>74</v>
      </c>
      <c r="B88" s="8" t="s">
        <v>114</v>
      </c>
      <c r="C88" s="8" t="s">
        <v>79</v>
      </c>
      <c r="D88">
        <v>328</v>
      </c>
      <c r="E88">
        <v>35691.54</v>
      </c>
    </row>
    <row r="89" spans="1:12" x14ac:dyDescent="0.25">
      <c r="A89" s="8" t="s">
        <v>4</v>
      </c>
      <c r="B89" s="8" t="s">
        <v>113</v>
      </c>
      <c r="C89" s="8" t="s">
        <v>53</v>
      </c>
      <c r="D89">
        <v>451</v>
      </c>
      <c r="E89">
        <v>35268.83</v>
      </c>
    </row>
    <row r="90" spans="1:12" x14ac:dyDescent="0.25">
      <c r="A90" s="8" t="s">
        <v>52</v>
      </c>
      <c r="B90" s="8" t="s">
        <v>129</v>
      </c>
      <c r="C90" s="8" t="s">
        <v>78</v>
      </c>
      <c r="D90">
        <v>372</v>
      </c>
      <c r="E90">
        <v>35152.120000000003</v>
      </c>
    </row>
    <row r="91" spans="1:12" x14ac:dyDescent="0.25">
      <c r="A91" s="8" t="s">
        <v>60</v>
      </c>
      <c r="B91" s="8" t="s">
        <v>111</v>
      </c>
      <c r="C91" s="8" t="s">
        <v>3</v>
      </c>
      <c r="D91">
        <v>381</v>
      </c>
      <c r="E91">
        <v>34993.040000000001</v>
      </c>
    </row>
    <row r="92" spans="1:12" x14ac:dyDescent="0.25">
      <c r="A92" s="8" t="s">
        <v>66</v>
      </c>
      <c r="B92" s="8" t="s">
        <v>109</v>
      </c>
      <c r="C92" s="8" t="s">
        <v>79</v>
      </c>
      <c r="D92">
        <v>387</v>
      </c>
      <c r="E92">
        <v>34840.67</v>
      </c>
    </row>
    <row r="93" spans="1:12" x14ac:dyDescent="0.25">
      <c r="A93" s="8" t="s">
        <v>29</v>
      </c>
      <c r="B93" s="8" t="s">
        <v>115</v>
      </c>
      <c r="C93" s="8" t="s">
        <v>53</v>
      </c>
      <c r="D93">
        <v>410</v>
      </c>
      <c r="E93">
        <v>34359.31</v>
      </c>
    </row>
    <row r="94" spans="1:12" x14ac:dyDescent="0.25">
      <c r="A94" s="8" t="s">
        <v>57</v>
      </c>
      <c r="B94" s="8" t="s">
        <v>129</v>
      </c>
      <c r="C94" s="8" t="s">
        <v>78</v>
      </c>
      <c r="D94">
        <v>441</v>
      </c>
      <c r="E94">
        <v>34194.019999999997</v>
      </c>
    </row>
    <row r="95" spans="1:12" x14ac:dyDescent="0.25">
      <c r="A95" s="8" t="s">
        <v>34</v>
      </c>
      <c r="B95" s="8" t="s">
        <v>110</v>
      </c>
      <c r="C95" s="8" t="s">
        <v>78</v>
      </c>
      <c r="D95">
        <v>397</v>
      </c>
      <c r="E95">
        <v>34103.21</v>
      </c>
    </row>
    <row r="96" spans="1:12" x14ac:dyDescent="0.25">
      <c r="A96" s="8" t="s">
        <v>12</v>
      </c>
      <c r="B96" s="8" t="s">
        <v>124</v>
      </c>
      <c r="C96" s="8" t="s">
        <v>78</v>
      </c>
      <c r="D96">
        <v>456</v>
      </c>
      <c r="E96">
        <v>33813.910000000003</v>
      </c>
    </row>
    <row r="97" spans="1:5" x14ac:dyDescent="0.25">
      <c r="A97" s="8" t="s">
        <v>40</v>
      </c>
      <c r="B97" s="8" t="s">
        <v>40</v>
      </c>
      <c r="C97" s="8" t="s">
        <v>3</v>
      </c>
      <c r="D97">
        <v>437</v>
      </c>
      <c r="E97">
        <v>32521.69</v>
      </c>
    </row>
    <row r="98" spans="1:5" x14ac:dyDescent="0.25">
      <c r="A98" s="8" t="s">
        <v>18</v>
      </c>
      <c r="B98" s="8" t="s">
        <v>112</v>
      </c>
      <c r="C98" s="8" t="s">
        <v>53</v>
      </c>
      <c r="D98">
        <v>384</v>
      </c>
      <c r="E98">
        <v>32431.18</v>
      </c>
    </row>
    <row r="99" spans="1:5" x14ac:dyDescent="0.25">
      <c r="A99" s="8" t="s">
        <v>32</v>
      </c>
      <c r="B99" s="8" t="s">
        <v>119</v>
      </c>
      <c r="C99" s="8" t="s">
        <v>78</v>
      </c>
      <c r="D99">
        <v>397</v>
      </c>
      <c r="E99">
        <v>32122.39</v>
      </c>
    </row>
    <row r="100" spans="1:5" x14ac:dyDescent="0.25">
      <c r="A100" s="8" t="s">
        <v>22</v>
      </c>
      <c r="B100" s="8" t="s">
        <v>129</v>
      </c>
      <c r="C100" s="8" t="s">
        <v>53</v>
      </c>
      <c r="D100">
        <v>408</v>
      </c>
      <c r="E100">
        <v>31839.34</v>
      </c>
    </row>
    <row r="101" spans="1:5" x14ac:dyDescent="0.25">
      <c r="A101" s="8" t="s">
        <v>60</v>
      </c>
      <c r="B101" s="8" t="s">
        <v>111</v>
      </c>
      <c r="C101" s="8" t="s">
        <v>53</v>
      </c>
      <c r="D101">
        <v>385</v>
      </c>
      <c r="E101">
        <v>31778.54</v>
      </c>
    </row>
    <row r="102" spans="1:5" x14ac:dyDescent="0.25">
      <c r="A102" s="8" t="s">
        <v>28</v>
      </c>
      <c r="B102" s="8" t="s">
        <v>114</v>
      </c>
      <c r="C102" s="8" t="s">
        <v>79</v>
      </c>
      <c r="D102">
        <v>296</v>
      </c>
      <c r="E102">
        <v>31775.83</v>
      </c>
    </row>
    <row r="103" spans="1:5" x14ac:dyDescent="0.25">
      <c r="A103" s="8" t="s">
        <v>18</v>
      </c>
      <c r="B103" s="8" t="s">
        <v>112</v>
      </c>
      <c r="C103" s="8" t="s">
        <v>79</v>
      </c>
      <c r="D103">
        <v>256</v>
      </c>
      <c r="E103">
        <v>31735.22</v>
      </c>
    </row>
    <row r="104" spans="1:5" x14ac:dyDescent="0.25">
      <c r="A104" s="8" t="s">
        <v>64</v>
      </c>
      <c r="B104" s="8" t="s">
        <v>129</v>
      </c>
      <c r="C104" s="8" t="s">
        <v>53</v>
      </c>
      <c r="D104">
        <v>343</v>
      </c>
      <c r="E104">
        <v>31669.19</v>
      </c>
    </row>
    <row r="105" spans="1:5" x14ac:dyDescent="0.25">
      <c r="A105" s="8" t="s">
        <v>52</v>
      </c>
      <c r="B105" s="8" t="s">
        <v>129</v>
      </c>
      <c r="C105" s="8" t="s">
        <v>79</v>
      </c>
      <c r="D105">
        <v>242</v>
      </c>
      <c r="E105">
        <v>31173.38</v>
      </c>
    </row>
    <row r="106" spans="1:5" x14ac:dyDescent="0.25">
      <c r="A106" s="8" t="s">
        <v>17</v>
      </c>
      <c r="B106" s="8" t="s">
        <v>120</v>
      </c>
      <c r="C106" s="8" t="s">
        <v>53</v>
      </c>
      <c r="D106">
        <v>359</v>
      </c>
      <c r="E106">
        <v>31155.29</v>
      </c>
    </row>
    <row r="107" spans="1:5" x14ac:dyDescent="0.25">
      <c r="A107" s="8" t="s">
        <v>17</v>
      </c>
      <c r="B107" s="8" t="s">
        <v>120</v>
      </c>
      <c r="C107" s="8" t="s">
        <v>78</v>
      </c>
      <c r="D107">
        <v>361</v>
      </c>
      <c r="E107">
        <v>31084.1</v>
      </c>
    </row>
    <row r="108" spans="1:5" x14ac:dyDescent="0.25">
      <c r="A108" s="8" t="s">
        <v>57</v>
      </c>
      <c r="B108" s="8" t="s">
        <v>129</v>
      </c>
      <c r="C108" s="8" t="s">
        <v>3</v>
      </c>
      <c r="D108">
        <v>380</v>
      </c>
      <c r="E108">
        <v>31032.3</v>
      </c>
    </row>
    <row r="109" spans="1:5" x14ac:dyDescent="0.25">
      <c r="A109" s="8" t="s">
        <v>15</v>
      </c>
      <c r="B109" s="8" t="s">
        <v>109</v>
      </c>
      <c r="C109" s="8" t="s">
        <v>3</v>
      </c>
      <c r="D109">
        <v>400</v>
      </c>
      <c r="E109">
        <v>31029.46</v>
      </c>
    </row>
    <row r="110" spans="1:5" x14ac:dyDescent="0.25">
      <c r="A110" s="8" t="s">
        <v>42</v>
      </c>
      <c r="B110" s="8" t="s">
        <v>123</v>
      </c>
      <c r="C110" s="8" t="s">
        <v>53</v>
      </c>
      <c r="D110">
        <v>380</v>
      </c>
      <c r="E110">
        <v>30478.95</v>
      </c>
    </row>
    <row r="111" spans="1:5" x14ac:dyDescent="0.25">
      <c r="A111" s="8" t="s">
        <v>47</v>
      </c>
      <c r="B111" s="8" t="s">
        <v>112</v>
      </c>
      <c r="C111" s="8" t="s">
        <v>53</v>
      </c>
      <c r="D111">
        <v>351</v>
      </c>
      <c r="E111">
        <v>30406.54</v>
      </c>
    </row>
    <row r="112" spans="1:5" x14ac:dyDescent="0.25">
      <c r="A112" s="8" t="s">
        <v>52</v>
      </c>
      <c r="B112" s="8" t="s">
        <v>129</v>
      </c>
      <c r="C112" s="8" t="s">
        <v>53</v>
      </c>
      <c r="D112">
        <v>377</v>
      </c>
      <c r="E112">
        <v>30302.31</v>
      </c>
    </row>
    <row r="113" spans="1:5" x14ac:dyDescent="0.25">
      <c r="A113" s="8" t="s">
        <v>35</v>
      </c>
      <c r="B113" s="8" t="s">
        <v>129</v>
      </c>
      <c r="C113" s="8" t="s">
        <v>79</v>
      </c>
      <c r="D113">
        <v>286</v>
      </c>
      <c r="E113">
        <v>30083.31</v>
      </c>
    </row>
    <row r="114" spans="1:5" x14ac:dyDescent="0.25">
      <c r="A114" s="8" t="s">
        <v>59</v>
      </c>
      <c r="B114" s="8" t="s">
        <v>129</v>
      </c>
      <c r="C114" s="8" t="s">
        <v>3</v>
      </c>
      <c r="D114">
        <v>367</v>
      </c>
      <c r="E114">
        <v>29997.09</v>
      </c>
    </row>
    <row r="115" spans="1:5" x14ac:dyDescent="0.25">
      <c r="A115" s="8" t="s">
        <v>81</v>
      </c>
      <c r="B115" s="8" t="s">
        <v>122</v>
      </c>
      <c r="C115" s="8" t="s">
        <v>78</v>
      </c>
      <c r="D115">
        <v>301</v>
      </c>
      <c r="E115">
        <v>29954.91</v>
      </c>
    </row>
    <row r="116" spans="1:5" x14ac:dyDescent="0.25">
      <c r="A116" s="8" t="s">
        <v>22</v>
      </c>
      <c r="B116" s="8" t="s">
        <v>129</v>
      </c>
      <c r="C116" s="8" t="s">
        <v>3</v>
      </c>
      <c r="D116">
        <v>363</v>
      </c>
      <c r="E116">
        <v>29534.38</v>
      </c>
    </row>
    <row r="117" spans="1:5" x14ac:dyDescent="0.25">
      <c r="A117" s="8" t="s">
        <v>48</v>
      </c>
      <c r="B117" s="8" t="s">
        <v>115</v>
      </c>
      <c r="C117" s="8" t="s">
        <v>3</v>
      </c>
      <c r="D117">
        <v>386</v>
      </c>
      <c r="E117">
        <v>29059.67</v>
      </c>
    </row>
    <row r="118" spans="1:5" x14ac:dyDescent="0.25">
      <c r="A118" s="8" t="s">
        <v>9</v>
      </c>
      <c r="B118" s="8" t="s">
        <v>126</v>
      </c>
      <c r="C118" s="8" t="s">
        <v>79</v>
      </c>
      <c r="D118">
        <v>230</v>
      </c>
      <c r="E118">
        <v>28843.53</v>
      </c>
    </row>
    <row r="119" spans="1:5" x14ac:dyDescent="0.25">
      <c r="A119" s="8" t="s">
        <v>64</v>
      </c>
      <c r="B119" s="8" t="s">
        <v>129</v>
      </c>
      <c r="C119" s="8" t="s">
        <v>79</v>
      </c>
      <c r="D119">
        <v>260</v>
      </c>
      <c r="E119">
        <v>28607.32</v>
      </c>
    </row>
    <row r="120" spans="1:5" x14ac:dyDescent="0.25">
      <c r="A120" s="8" t="s">
        <v>67</v>
      </c>
      <c r="B120" s="8" t="s">
        <v>128</v>
      </c>
      <c r="C120" s="8" t="s">
        <v>53</v>
      </c>
      <c r="D120">
        <v>341</v>
      </c>
      <c r="E120">
        <v>28297.35</v>
      </c>
    </row>
    <row r="121" spans="1:5" x14ac:dyDescent="0.25">
      <c r="A121" s="8" t="s">
        <v>56</v>
      </c>
      <c r="B121" s="8" t="s">
        <v>129</v>
      </c>
      <c r="C121" s="8" t="s">
        <v>3</v>
      </c>
      <c r="D121">
        <v>334</v>
      </c>
      <c r="E121">
        <v>28153.31</v>
      </c>
    </row>
    <row r="122" spans="1:5" x14ac:dyDescent="0.25">
      <c r="A122" s="8" t="s">
        <v>39</v>
      </c>
      <c r="B122" s="8" t="s">
        <v>125</v>
      </c>
      <c r="C122" s="8" t="s">
        <v>53</v>
      </c>
      <c r="D122">
        <v>323</v>
      </c>
      <c r="E122">
        <v>27505.360000000001</v>
      </c>
    </row>
    <row r="123" spans="1:5" x14ac:dyDescent="0.25">
      <c r="A123" s="8" t="s">
        <v>25</v>
      </c>
      <c r="B123" s="8" t="s">
        <v>109</v>
      </c>
      <c r="C123" s="8" t="s">
        <v>53</v>
      </c>
      <c r="D123">
        <v>286</v>
      </c>
      <c r="E123">
        <v>27396.76</v>
      </c>
    </row>
    <row r="124" spans="1:5" x14ac:dyDescent="0.25">
      <c r="A124" s="8" t="s">
        <v>46</v>
      </c>
      <c r="B124" s="8" t="s">
        <v>112</v>
      </c>
      <c r="C124" s="8" t="s">
        <v>78</v>
      </c>
      <c r="D124">
        <v>358</v>
      </c>
      <c r="E124">
        <v>27267.37</v>
      </c>
    </row>
    <row r="125" spans="1:5" x14ac:dyDescent="0.25">
      <c r="A125" s="8" t="s">
        <v>31</v>
      </c>
      <c r="B125" s="8" t="s">
        <v>129</v>
      </c>
      <c r="C125" s="8" t="s">
        <v>3</v>
      </c>
      <c r="D125">
        <v>321</v>
      </c>
      <c r="E125">
        <v>27194.13</v>
      </c>
    </row>
    <row r="126" spans="1:5" x14ac:dyDescent="0.25">
      <c r="A126" s="8" t="s">
        <v>13</v>
      </c>
      <c r="B126" s="8" t="s">
        <v>128</v>
      </c>
      <c r="C126" s="8" t="s">
        <v>53</v>
      </c>
      <c r="D126">
        <v>377</v>
      </c>
      <c r="E126">
        <v>27059.64</v>
      </c>
    </row>
    <row r="127" spans="1:5" x14ac:dyDescent="0.25">
      <c r="A127" s="8" t="s">
        <v>9</v>
      </c>
      <c r="B127" s="8" t="s">
        <v>126</v>
      </c>
      <c r="C127" s="8" t="s">
        <v>53</v>
      </c>
      <c r="D127">
        <v>283</v>
      </c>
      <c r="E127">
        <v>27024.35</v>
      </c>
    </row>
    <row r="128" spans="1:5" x14ac:dyDescent="0.25">
      <c r="A128" s="8" t="s">
        <v>49</v>
      </c>
      <c r="B128" s="8" t="s">
        <v>121</v>
      </c>
      <c r="C128" s="8" t="s">
        <v>78</v>
      </c>
      <c r="D128">
        <v>352</v>
      </c>
      <c r="E128">
        <v>26801.52</v>
      </c>
    </row>
    <row r="129" spans="1:5" x14ac:dyDescent="0.25">
      <c r="A129" s="8" t="s">
        <v>44</v>
      </c>
      <c r="B129" s="8" t="s">
        <v>119</v>
      </c>
      <c r="C129" s="8" t="s">
        <v>79</v>
      </c>
      <c r="D129">
        <v>149</v>
      </c>
      <c r="E129">
        <v>26424.11</v>
      </c>
    </row>
    <row r="130" spans="1:5" x14ac:dyDescent="0.25">
      <c r="A130" s="8" t="s">
        <v>68</v>
      </c>
      <c r="B130" s="8" t="s">
        <v>118</v>
      </c>
      <c r="C130" s="8" t="s">
        <v>79</v>
      </c>
      <c r="D130">
        <v>202</v>
      </c>
      <c r="E130">
        <v>26413.74</v>
      </c>
    </row>
    <row r="131" spans="1:5" x14ac:dyDescent="0.25">
      <c r="A131" s="8" t="s">
        <v>36</v>
      </c>
      <c r="B131" s="8" t="s">
        <v>129</v>
      </c>
      <c r="C131" s="8" t="s">
        <v>53</v>
      </c>
      <c r="D131">
        <v>275</v>
      </c>
      <c r="E131">
        <v>26222.9</v>
      </c>
    </row>
    <row r="132" spans="1:5" x14ac:dyDescent="0.25">
      <c r="A132" s="8" t="s">
        <v>17</v>
      </c>
      <c r="B132" s="8" t="s">
        <v>120</v>
      </c>
      <c r="C132" s="8" t="s">
        <v>79</v>
      </c>
      <c r="D132">
        <v>199</v>
      </c>
      <c r="E132">
        <v>25955.09</v>
      </c>
    </row>
    <row r="133" spans="1:5" x14ac:dyDescent="0.25">
      <c r="A133" s="8" t="s">
        <v>54</v>
      </c>
      <c r="B133" s="8" t="s">
        <v>125</v>
      </c>
      <c r="C133" s="8" t="s">
        <v>53</v>
      </c>
      <c r="D133">
        <v>324</v>
      </c>
      <c r="E133">
        <v>25857.83</v>
      </c>
    </row>
    <row r="134" spans="1:5" x14ac:dyDescent="0.25">
      <c r="A134" s="8" t="s">
        <v>27</v>
      </c>
      <c r="B134" s="8" t="s">
        <v>122</v>
      </c>
      <c r="C134" s="8" t="s">
        <v>78</v>
      </c>
      <c r="D134">
        <v>296</v>
      </c>
      <c r="E134">
        <v>25719.05</v>
      </c>
    </row>
    <row r="135" spans="1:5" x14ac:dyDescent="0.25">
      <c r="A135" s="8" t="s">
        <v>8</v>
      </c>
      <c r="B135" s="8" t="s">
        <v>129</v>
      </c>
      <c r="C135" s="8" t="s">
        <v>79</v>
      </c>
      <c r="D135">
        <v>270</v>
      </c>
      <c r="E135">
        <v>25491.3</v>
      </c>
    </row>
    <row r="136" spans="1:5" x14ac:dyDescent="0.25">
      <c r="A136" s="8" t="s">
        <v>23</v>
      </c>
      <c r="B136" s="8" t="s">
        <v>129</v>
      </c>
      <c r="C136" s="8" t="s">
        <v>53</v>
      </c>
      <c r="D136">
        <v>300</v>
      </c>
      <c r="E136">
        <v>25388.01</v>
      </c>
    </row>
    <row r="137" spans="1:5" x14ac:dyDescent="0.25">
      <c r="A137" s="8" t="s">
        <v>62</v>
      </c>
      <c r="B137" s="8" t="s">
        <v>129</v>
      </c>
      <c r="C137" s="8" t="s">
        <v>3</v>
      </c>
      <c r="D137">
        <v>344</v>
      </c>
      <c r="E137">
        <v>25355.41</v>
      </c>
    </row>
    <row r="138" spans="1:5" x14ac:dyDescent="0.25">
      <c r="A138" s="8" t="s">
        <v>47</v>
      </c>
      <c r="B138" s="8" t="s">
        <v>112</v>
      </c>
      <c r="C138" s="8" t="s">
        <v>79</v>
      </c>
      <c r="D138">
        <v>175</v>
      </c>
      <c r="E138">
        <v>24660.46</v>
      </c>
    </row>
    <row r="139" spans="1:5" x14ac:dyDescent="0.25">
      <c r="A139" s="8" t="s">
        <v>38</v>
      </c>
      <c r="B139" s="8" t="s">
        <v>129</v>
      </c>
      <c r="C139" s="8" t="s">
        <v>78</v>
      </c>
      <c r="D139">
        <v>360</v>
      </c>
      <c r="E139">
        <v>23947.74</v>
      </c>
    </row>
    <row r="140" spans="1:5" x14ac:dyDescent="0.25">
      <c r="A140" s="8" t="s">
        <v>7</v>
      </c>
      <c r="B140" s="8" t="s">
        <v>128</v>
      </c>
      <c r="C140" s="8" t="s">
        <v>79</v>
      </c>
      <c r="D140">
        <v>252</v>
      </c>
      <c r="E140">
        <v>23914.84</v>
      </c>
    </row>
    <row r="141" spans="1:5" x14ac:dyDescent="0.25">
      <c r="A141" s="8" t="s">
        <v>66</v>
      </c>
      <c r="B141" s="8" t="s">
        <v>109</v>
      </c>
      <c r="C141" s="8" t="s">
        <v>78</v>
      </c>
      <c r="D141">
        <v>289</v>
      </c>
      <c r="E141">
        <v>23703.13</v>
      </c>
    </row>
    <row r="142" spans="1:5" x14ac:dyDescent="0.25">
      <c r="A142" s="8" t="s">
        <v>63</v>
      </c>
      <c r="B142" s="8" t="s">
        <v>129</v>
      </c>
      <c r="C142" s="8" t="s">
        <v>53</v>
      </c>
      <c r="D142">
        <v>257</v>
      </c>
      <c r="E142">
        <v>23549.46</v>
      </c>
    </row>
    <row r="143" spans="1:5" x14ac:dyDescent="0.25">
      <c r="A143" s="8" t="s">
        <v>67</v>
      </c>
      <c r="B143" s="8" t="s">
        <v>128</v>
      </c>
      <c r="C143" s="8" t="s">
        <v>78</v>
      </c>
      <c r="D143">
        <v>299</v>
      </c>
      <c r="E143">
        <v>23150.51</v>
      </c>
    </row>
    <row r="144" spans="1:5" x14ac:dyDescent="0.25">
      <c r="A144" s="8" t="s">
        <v>7</v>
      </c>
      <c r="B144" s="8" t="s">
        <v>128</v>
      </c>
      <c r="C144" s="8" t="s">
        <v>3</v>
      </c>
      <c r="D144">
        <v>290</v>
      </c>
      <c r="E144">
        <v>22778.06</v>
      </c>
    </row>
    <row r="145" spans="1:5" x14ac:dyDescent="0.25">
      <c r="A145" s="8" t="s">
        <v>29</v>
      </c>
      <c r="B145" s="8" t="s">
        <v>115</v>
      </c>
      <c r="C145" s="8" t="s">
        <v>3</v>
      </c>
      <c r="D145">
        <v>253</v>
      </c>
      <c r="E145">
        <v>22064.51</v>
      </c>
    </row>
    <row r="146" spans="1:5" x14ac:dyDescent="0.25">
      <c r="A146" s="8" t="s">
        <v>54</v>
      </c>
      <c r="B146" s="8" t="s">
        <v>125</v>
      </c>
      <c r="C146" s="8" t="s">
        <v>78</v>
      </c>
      <c r="D146">
        <v>293</v>
      </c>
      <c r="E146">
        <v>21984.79</v>
      </c>
    </row>
    <row r="147" spans="1:5" x14ac:dyDescent="0.25">
      <c r="A147" s="8" t="s">
        <v>73</v>
      </c>
      <c r="B147" s="8" t="s">
        <v>110</v>
      </c>
      <c r="C147" s="8" t="s">
        <v>79</v>
      </c>
      <c r="D147">
        <v>202</v>
      </c>
      <c r="E147">
        <v>21533.09</v>
      </c>
    </row>
    <row r="148" spans="1:5" x14ac:dyDescent="0.25">
      <c r="A148" s="8" t="s">
        <v>5</v>
      </c>
      <c r="B148" s="8" t="s">
        <v>129</v>
      </c>
      <c r="C148" s="8" t="s">
        <v>3</v>
      </c>
      <c r="D148">
        <v>318</v>
      </c>
      <c r="E148">
        <v>21462.09</v>
      </c>
    </row>
    <row r="149" spans="1:5" x14ac:dyDescent="0.25">
      <c r="A149" s="8" t="s">
        <v>41</v>
      </c>
      <c r="B149" s="8" t="s">
        <v>109</v>
      </c>
      <c r="C149" s="8" t="s">
        <v>78</v>
      </c>
      <c r="D149">
        <v>209</v>
      </c>
      <c r="E149">
        <v>21432.31</v>
      </c>
    </row>
    <row r="150" spans="1:5" x14ac:dyDescent="0.25">
      <c r="A150" s="8" t="s">
        <v>30</v>
      </c>
      <c r="B150" s="8" t="s">
        <v>129</v>
      </c>
      <c r="C150" s="8" t="s">
        <v>3</v>
      </c>
      <c r="D150">
        <v>235</v>
      </c>
      <c r="E150">
        <v>20661.63</v>
      </c>
    </row>
    <row r="151" spans="1:5" x14ac:dyDescent="0.25">
      <c r="A151" s="8" t="s">
        <v>46</v>
      </c>
      <c r="B151" s="8" t="s">
        <v>112</v>
      </c>
      <c r="C151" s="8" t="s">
        <v>53</v>
      </c>
      <c r="D151">
        <v>268</v>
      </c>
      <c r="E151">
        <v>20133.150000000001</v>
      </c>
    </row>
    <row r="152" spans="1:5" x14ac:dyDescent="0.25">
      <c r="A152" s="8" t="s">
        <v>39</v>
      </c>
      <c r="B152" s="8" t="s">
        <v>125</v>
      </c>
      <c r="C152" s="8" t="s">
        <v>79</v>
      </c>
      <c r="D152">
        <v>196</v>
      </c>
      <c r="E152">
        <v>20007.830000000002</v>
      </c>
    </row>
    <row r="153" spans="1:5" x14ac:dyDescent="0.25">
      <c r="A153" s="8" t="s">
        <v>31</v>
      </c>
      <c r="B153" s="8" t="s">
        <v>129</v>
      </c>
      <c r="C153" s="8" t="s">
        <v>78</v>
      </c>
      <c r="D153">
        <v>259</v>
      </c>
      <c r="E153">
        <v>19762.759999999998</v>
      </c>
    </row>
    <row r="154" spans="1:5" x14ac:dyDescent="0.25">
      <c r="A154" s="8" t="s">
        <v>19</v>
      </c>
      <c r="B154" s="8" t="s">
        <v>116</v>
      </c>
      <c r="C154" s="8" t="s">
        <v>78</v>
      </c>
      <c r="D154">
        <v>245</v>
      </c>
      <c r="E154">
        <v>19600.79</v>
      </c>
    </row>
    <row r="155" spans="1:5" x14ac:dyDescent="0.25">
      <c r="A155" s="8" t="s">
        <v>73</v>
      </c>
      <c r="B155" s="8" t="s">
        <v>110</v>
      </c>
      <c r="C155" s="8" t="s">
        <v>53</v>
      </c>
      <c r="D155">
        <v>203</v>
      </c>
      <c r="E155">
        <v>19562.53</v>
      </c>
    </row>
    <row r="156" spans="1:5" x14ac:dyDescent="0.25">
      <c r="A156" s="8" t="s">
        <v>42</v>
      </c>
      <c r="B156" s="8" t="s">
        <v>123</v>
      </c>
      <c r="C156" s="8" t="s">
        <v>78</v>
      </c>
      <c r="D156">
        <v>212</v>
      </c>
      <c r="E156">
        <v>19367.7</v>
      </c>
    </row>
    <row r="157" spans="1:5" x14ac:dyDescent="0.25">
      <c r="A157" s="8" t="s">
        <v>61</v>
      </c>
      <c r="B157" s="8" t="s">
        <v>126</v>
      </c>
      <c r="C157" s="8" t="s">
        <v>78</v>
      </c>
      <c r="D157">
        <v>237</v>
      </c>
      <c r="E157">
        <v>19088.28</v>
      </c>
    </row>
    <row r="158" spans="1:5" x14ac:dyDescent="0.25">
      <c r="A158" s="8" t="s">
        <v>30</v>
      </c>
      <c r="B158" s="8" t="s">
        <v>129</v>
      </c>
      <c r="C158" s="8" t="s">
        <v>79</v>
      </c>
      <c r="D158">
        <v>234</v>
      </c>
      <c r="E158">
        <v>18918.97</v>
      </c>
    </row>
    <row r="159" spans="1:5" x14ac:dyDescent="0.25">
      <c r="A159" s="8" t="s">
        <v>61</v>
      </c>
      <c r="B159" s="8" t="s">
        <v>126</v>
      </c>
      <c r="C159" s="8" t="s">
        <v>3</v>
      </c>
      <c r="D159">
        <v>251</v>
      </c>
      <c r="E159">
        <v>18824.73</v>
      </c>
    </row>
    <row r="160" spans="1:5" x14ac:dyDescent="0.25">
      <c r="A160" s="8" t="s">
        <v>35</v>
      </c>
      <c r="B160" s="8" t="s">
        <v>129</v>
      </c>
      <c r="C160" s="8" t="s">
        <v>78</v>
      </c>
      <c r="D160">
        <v>240</v>
      </c>
      <c r="E160">
        <v>18818.52</v>
      </c>
    </row>
    <row r="161" spans="1:5" x14ac:dyDescent="0.25">
      <c r="A161" s="8" t="s">
        <v>45</v>
      </c>
      <c r="B161" s="8" t="s">
        <v>115</v>
      </c>
      <c r="C161" s="8" t="s">
        <v>53</v>
      </c>
      <c r="D161">
        <v>247</v>
      </c>
      <c r="E161">
        <v>18279.060000000001</v>
      </c>
    </row>
    <row r="162" spans="1:5" x14ac:dyDescent="0.25">
      <c r="A162" s="8" t="s">
        <v>50</v>
      </c>
      <c r="B162" s="8" t="s">
        <v>129</v>
      </c>
      <c r="C162" s="8" t="s">
        <v>53</v>
      </c>
      <c r="D162">
        <v>198</v>
      </c>
      <c r="E162">
        <v>18133.009999999998</v>
      </c>
    </row>
    <row r="163" spans="1:5" x14ac:dyDescent="0.25">
      <c r="A163" s="8" t="s">
        <v>66</v>
      </c>
      <c r="B163" s="8" t="s">
        <v>109</v>
      </c>
      <c r="C163" s="8" t="s">
        <v>53</v>
      </c>
      <c r="D163">
        <v>186</v>
      </c>
      <c r="E163">
        <v>18099.54</v>
      </c>
    </row>
    <row r="164" spans="1:5" x14ac:dyDescent="0.25">
      <c r="A164" s="8" t="s">
        <v>50</v>
      </c>
      <c r="B164" s="8" t="s">
        <v>129</v>
      </c>
      <c r="C164" s="8" t="s">
        <v>79</v>
      </c>
      <c r="D164">
        <v>187</v>
      </c>
      <c r="E164">
        <v>17959.39</v>
      </c>
    </row>
    <row r="165" spans="1:5" x14ac:dyDescent="0.25">
      <c r="A165" s="8" t="s">
        <v>4</v>
      </c>
      <c r="B165" s="8" t="s">
        <v>113</v>
      </c>
      <c r="C165" s="8" t="s">
        <v>3</v>
      </c>
      <c r="D165">
        <v>220</v>
      </c>
      <c r="E165">
        <v>17816.13</v>
      </c>
    </row>
    <row r="166" spans="1:5" x14ac:dyDescent="0.25">
      <c r="A166" s="8" t="s">
        <v>35</v>
      </c>
      <c r="B166" s="8" t="s">
        <v>129</v>
      </c>
      <c r="C166" s="8" t="s">
        <v>53</v>
      </c>
      <c r="D166">
        <v>247</v>
      </c>
      <c r="E166">
        <v>17760.12</v>
      </c>
    </row>
    <row r="167" spans="1:5" x14ac:dyDescent="0.25">
      <c r="A167" s="8" t="s">
        <v>69</v>
      </c>
      <c r="B167" s="8" t="s">
        <v>114</v>
      </c>
      <c r="C167" s="8" t="s">
        <v>53</v>
      </c>
      <c r="D167">
        <v>225</v>
      </c>
      <c r="E167">
        <v>17570.73</v>
      </c>
    </row>
    <row r="168" spans="1:5" x14ac:dyDescent="0.25">
      <c r="A168" s="8" t="s">
        <v>42</v>
      </c>
      <c r="B168" s="8" t="s">
        <v>123</v>
      </c>
      <c r="C168" s="8" t="s">
        <v>3</v>
      </c>
      <c r="D168">
        <v>223</v>
      </c>
      <c r="E168">
        <v>17436.8</v>
      </c>
    </row>
    <row r="169" spans="1:5" x14ac:dyDescent="0.25">
      <c r="A169" s="8" t="s">
        <v>45</v>
      </c>
      <c r="B169" s="8" t="s">
        <v>115</v>
      </c>
      <c r="C169" s="8" t="s">
        <v>79</v>
      </c>
      <c r="D169">
        <v>126</v>
      </c>
      <c r="E169">
        <v>17398.78</v>
      </c>
    </row>
    <row r="170" spans="1:5" x14ac:dyDescent="0.25">
      <c r="A170" s="8" t="s">
        <v>17</v>
      </c>
      <c r="B170" s="8" t="s">
        <v>120</v>
      </c>
      <c r="C170" s="8" t="s">
        <v>3</v>
      </c>
      <c r="D170">
        <v>231</v>
      </c>
      <c r="E170">
        <v>17354.25</v>
      </c>
    </row>
    <row r="171" spans="1:5" x14ac:dyDescent="0.25">
      <c r="A171" s="8" t="s">
        <v>48</v>
      </c>
      <c r="B171" s="8" t="s">
        <v>115</v>
      </c>
      <c r="C171" s="8" t="s">
        <v>53</v>
      </c>
      <c r="D171">
        <v>164</v>
      </c>
      <c r="E171">
        <v>17112.259999999998</v>
      </c>
    </row>
    <row r="172" spans="1:5" x14ac:dyDescent="0.25">
      <c r="A172" s="8" t="s">
        <v>31</v>
      </c>
      <c r="B172" s="8" t="s">
        <v>129</v>
      </c>
      <c r="C172" s="8" t="s">
        <v>53</v>
      </c>
      <c r="D172">
        <v>197</v>
      </c>
      <c r="E172">
        <v>17026.18</v>
      </c>
    </row>
    <row r="173" spans="1:5" x14ac:dyDescent="0.25">
      <c r="A173" s="8" t="s">
        <v>64</v>
      </c>
      <c r="B173" s="8" t="s">
        <v>129</v>
      </c>
      <c r="C173" s="8" t="s">
        <v>3</v>
      </c>
      <c r="D173">
        <v>204</v>
      </c>
      <c r="E173">
        <v>16664.189999999999</v>
      </c>
    </row>
    <row r="174" spans="1:5" x14ac:dyDescent="0.25">
      <c r="A174" s="8" t="s">
        <v>45</v>
      </c>
      <c r="B174" s="8" t="s">
        <v>115</v>
      </c>
      <c r="C174" s="8" t="s">
        <v>78</v>
      </c>
      <c r="D174">
        <v>218</v>
      </c>
      <c r="E174">
        <v>16555.22</v>
      </c>
    </row>
    <row r="175" spans="1:5" x14ac:dyDescent="0.25">
      <c r="A175" s="8" t="s">
        <v>7</v>
      </c>
      <c r="B175" s="8" t="s">
        <v>128</v>
      </c>
      <c r="C175" s="8" t="s">
        <v>78</v>
      </c>
      <c r="D175">
        <v>180</v>
      </c>
      <c r="E175">
        <v>16439</v>
      </c>
    </row>
    <row r="176" spans="1:5" x14ac:dyDescent="0.25">
      <c r="A176" s="8" t="s">
        <v>25</v>
      </c>
      <c r="B176" s="8" t="s">
        <v>109</v>
      </c>
      <c r="C176" s="8" t="s">
        <v>78</v>
      </c>
      <c r="D176">
        <v>219</v>
      </c>
      <c r="E176">
        <v>16401.8</v>
      </c>
    </row>
    <row r="177" spans="1:5" x14ac:dyDescent="0.25">
      <c r="A177" s="8" t="s">
        <v>15</v>
      </c>
      <c r="B177" s="8" t="s">
        <v>109</v>
      </c>
      <c r="C177" s="8" t="s">
        <v>53</v>
      </c>
      <c r="D177">
        <v>166</v>
      </c>
      <c r="E177">
        <v>16326.52</v>
      </c>
    </row>
    <row r="178" spans="1:5" x14ac:dyDescent="0.25">
      <c r="A178" s="8" t="s">
        <v>16</v>
      </c>
      <c r="B178" s="8" t="s">
        <v>119</v>
      </c>
      <c r="C178" s="8" t="s">
        <v>78</v>
      </c>
      <c r="D178">
        <v>188</v>
      </c>
      <c r="E178">
        <v>16166.78</v>
      </c>
    </row>
    <row r="179" spans="1:5" x14ac:dyDescent="0.25">
      <c r="A179" s="8" t="s">
        <v>67</v>
      </c>
      <c r="B179" s="8" t="s">
        <v>128</v>
      </c>
      <c r="C179" s="8" t="s">
        <v>3</v>
      </c>
      <c r="D179">
        <v>222</v>
      </c>
      <c r="E179">
        <v>16162.05</v>
      </c>
    </row>
    <row r="180" spans="1:5" x14ac:dyDescent="0.25">
      <c r="A180" s="8" t="s">
        <v>46</v>
      </c>
      <c r="B180" s="8" t="s">
        <v>112</v>
      </c>
      <c r="C180" s="8" t="s">
        <v>3</v>
      </c>
      <c r="D180">
        <v>222</v>
      </c>
      <c r="E180">
        <v>16147.48</v>
      </c>
    </row>
    <row r="181" spans="1:5" x14ac:dyDescent="0.25">
      <c r="A181" s="8" t="s">
        <v>43</v>
      </c>
      <c r="B181" s="8" t="s">
        <v>115</v>
      </c>
      <c r="C181" s="8" t="s">
        <v>3</v>
      </c>
      <c r="D181">
        <v>177</v>
      </c>
      <c r="E181">
        <v>15990.43</v>
      </c>
    </row>
    <row r="182" spans="1:5" x14ac:dyDescent="0.25">
      <c r="A182" s="8" t="s">
        <v>34</v>
      </c>
      <c r="B182" s="8" t="s">
        <v>110</v>
      </c>
      <c r="C182" s="8" t="s">
        <v>3</v>
      </c>
      <c r="D182">
        <v>197</v>
      </c>
      <c r="E182">
        <v>15671.4</v>
      </c>
    </row>
    <row r="183" spans="1:5" x14ac:dyDescent="0.25">
      <c r="A183" s="8" t="s">
        <v>68</v>
      </c>
      <c r="B183" s="8" t="s">
        <v>118</v>
      </c>
      <c r="C183" s="8" t="s">
        <v>78</v>
      </c>
      <c r="D183">
        <v>173</v>
      </c>
      <c r="E183">
        <v>15587.41</v>
      </c>
    </row>
    <row r="184" spans="1:5" x14ac:dyDescent="0.25">
      <c r="A184" s="8" t="s">
        <v>51</v>
      </c>
      <c r="B184" s="8" t="s">
        <v>113</v>
      </c>
      <c r="C184" s="8" t="s">
        <v>53</v>
      </c>
      <c r="D184">
        <v>192</v>
      </c>
      <c r="E184">
        <v>15380.12</v>
      </c>
    </row>
    <row r="185" spans="1:5" x14ac:dyDescent="0.25">
      <c r="A185" s="8" t="s">
        <v>54</v>
      </c>
      <c r="B185" s="8" t="s">
        <v>125</v>
      </c>
      <c r="C185" s="8" t="s">
        <v>3</v>
      </c>
      <c r="D185">
        <v>220</v>
      </c>
      <c r="E185">
        <v>15353.45</v>
      </c>
    </row>
    <row r="186" spans="1:5" x14ac:dyDescent="0.25">
      <c r="A186" s="8" t="s">
        <v>14</v>
      </c>
      <c r="B186" s="8" t="s">
        <v>115</v>
      </c>
      <c r="C186" s="8" t="s">
        <v>3</v>
      </c>
      <c r="D186">
        <v>156</v>
      </c>
      <c r="E186">
        <v>15340.39</v>
      </c>
    </row>
    <row r="187" spans="1:5" x14ac:dyDescent="0.25">
      <c r="A187" s="8" t="s">
        <v>2</v>
      </c>
      <c r="B187" s="8" t="s">
        <v>120</v>
      </c>
      <c r="C187" s="8" t="s">
        <v>79</v>
      </c>
      <c r="D187">
        <v>115</v>
      </c>
      <c r="E187">
        <v>15183.63</v>
      </c>
    </row>
    <row r="188" spans="1:5" x14ac:dyDescent="0.25">
      <c r="A188" s="8" t="s">
        <v>47</v>
      </c>
      <c r="B188" s="8" t="s">
        <v>112</v>
      </c>
      <c r="C188" s="8" t="s">
        <v>3</v>
      </c>
      <c r="D188">
        <v>177</v>
      </c>
      <c r="E188">
        <v>15055.19</v>
      </c>
    </row>
    <row r="189" spans="1:5" x14ac:dyDescent="0.25">
      <c r="A189" s="8" t="s">
        <v>41</v>
      </c>
      <c r="B189" s="8" t="s">
        <v>109</v>
      </c>
      <c r="C189" s="8" t="s">
        <v>79</v>
      </c>
      <c r="D189">
        <v>117</v>
      </c>
      <c r="E189">
        <v>15002.29</v>
      </c>
    </row>
    <row r="190" spans="1:5" x14ac:dyDescent="0.25">
      <c r="A190" s="8" t="s">
        <v>49</v>
      </c>
      <c r="B190" s="8" t="s">
        <v>121</v>
      </c>
      <c r="C190" s="8" t="s">
        <v>79</v>
      </c>
      <c r="D190">
        <v>129</v>
      </c>
      <c r="E190">
        <v>14619.54</v>
      </c>
    </row>
    <row r="191" spans="1:5" x14ac:dyDescent="0.25">
      <c r="A191" s="8" t="s">
        <v>65</v>
      </c>
      <c r="B191" s="8" t="s">
        <v>111</v>
      </c>
      <c r="C191" s="8" t="s">
        <v>79</v>
      </c>
      <c r="D191">
        <v>117</v>
      </c>
      <c r="E191">
        <v>14379.9</v>
      </c>
    </row>
    <row r="192" spans="1:5" x14ac:dyDescent="0.25">
      <c r="A192" s="8" t="s">
        <v>25</v>
      </c>
      <c r="B192" s="8" t="s">
        <v>109</v>
      </c>
      <c r="C192" s="8" t="s">
        <v>3</v>
      </c>
      <c r="D192">
        <v>220</v>
      </c>
      <c r="E192">
        <v>14195.15</v>
      </c>
    </row>
    <row r="193" spans="1:5" x14ac:dyDescent="0.25">
      <c r="A193" s="8" t="s">
        <v>63</v>
      </c>
      <c r="B193" s="8" t="s">
        <v>129</v>
      </c>
      <c r="C193" s="8" t="s">
        <v>79</v>
      </c>
      <c r="D193">
        <v>99</v>
      </c>
      <c r="E193">
        <v>13958.42</v>
      </c>
    </row>
    <row r="194" spans="1:5" x14ac:dyDescent="0.25">
      <c r="A194" s="8" t="s">
        <v>20</v>
      </c>
      <c r="B194" s="8" t="s">
        <v>115</v>
      </c>
      <c r="C194" s="8" t="s">
        <v>3</v>
      </c>
      <c r="D194">
        <v>262</v>
      </c>
      <c r="E194">
        <v>13949.98</v>
      </c>
    </row>
    <row r="195" spans="1:5" x14ac:dyDescent="0.25">
      <c r="A195" s="8" t="s">
        <v>35</v>
      </c>
      <c r="B195" s="8" t="s">
        <v>129</v>
      </c>
      <c r="C195" s="8" t="s">
        <v>3</v>
      </c>
      <c r="D195">
        <v>181</v>
      </c>
      <c r="E195">
        <v>13713.29</v>
      </c>
    </row>
    <row r="196" spans="1:5" x14ac:dyDescent="0.25">
      <c r="A196" s="8" t="s">
        <v>70</v>
      </c>
      <c r="B196" s="8" t="s">
        <v>116</v>
      </c>
      <c r="C196" s="8" t="s">
        <v>3</v>
      </c>
      <c r="D196">
        <v>175</v>
      </c>
      <c r="E196">
        <v>13462.91</v>
      </c>
    </row>
    <row r="197" spans="1:5" x14ac:dyDescent="0.25">
      <c r="A197" s="8" t="s">
        <v>33</v>
      </c>
      <c r="B197" s="8" t="s">
        <v>115</v>
      </c>
      <c r="C197" s="8" t="s">
        <v>53</v>
      </c>
      <c r="D197">
        <v>193</v>
      </c>
      <c r="E197">
        <v>13448.63</v>
      </c>
    </row>
    <row r="198" spans="1:5" x14ac:dyDescent="0.25">
      <c r="A198" s="8" t="s">
        <v>70</v>
      </c>
      <c r="B198" s="8" t="s">
        <v>116</v>
      </c>
      <c r="C198" s="8" t="s">
        <v>53</v>
      </c>
      <c r="D198">
        <v>170</v>
      </c>
      <c r="E198">
        <v>13160.23</v>
      </c>
    </row>
    <row r="199" spans="1:5" x14ac:dyDescent="0.25">
      <c r="A199" s="8" t="s">
        <v>28</v>
      </c>
      <c r="B199" s="8" t="s">
        <v>114</v>
      </c>
      <c r="C199" s="8" t="s">
        <v>78</v>
      </c>
      <c r="D199">
        <v>175</v>
      </c>
      <c r="E199">
        <v>12848.81</v>
      </c>
    </row>
    <row r="200" spans="1:5" x14ac:dyDescent="0.25">
      <c r="A200" s="8" t="s">
        <v>48</v>
      </c>
      <c r="B200" s="8" t="s">
        <v>115</v>
      </c>
      <c r="C200" s="8" t="s">
        <v>79</v>
      </c>
      <c r="D200">
        <v>87</v>
      </c>
      <c r="E200">
        <v>12704.48</v>
      </c>
    </row>
    <row r="201" spans="1:5" x14ac:dyDescent="0.25">
      <c r="A201" s="8" t="s">
        <v>81</v>
      </c>
      <c r="B201" s="8" t="s">
        <v>122</v>
      </c>
      <c r="C201" s="8" t="s">
        <v>3</v>
      </c>
      <c r="D201">
        <v>150</v>
      </c>
      <c r="E201">
        <v>12538.01</v>
      </c>
    </row>
    <row r="202" spans="1:5" x14ac:dyDescent="0.25">
      <c r="A202" s="8" t="s">
        <v>56</v>
      </c>
      <c r="B202" s="8" t="s">
        <v>129</v>
      </c>
      <c r="C202" s="8" t="s">
        <v>78</v>
      </c>
      <c r="D202">
        <v>186</v>
      </c>
      <c r="E202">
        <v>12440.45</v>
      </c>
    </row>
    <row r="203" spans="1:5" x14ac:dyDescent="0.25">
      <c r="A203" s="8" t="s">
        <v>28</v>
      </c>
      <c r="B203" s="8" t="s">
        <v>114</v>
      </c>
      <c r="C203" s="8" t="s">
        <v>3</v>
      </c>
      <c r="D203">
        <v>152</v>
      </c>
      <c r="E203">
        <v>12101.33</v>
      </c>
    </row>
    <row r="204" spans="1:5" x14ac:dyDescent="0.25">
      <c r="A204" s="8" t="s">
        <v>41</v>
      </c>
      <c r="B204" s="8" t="s">
        <v>109</v>
      </c>
      <c r="C204" s="8" t="s">
        <v>53</v>
      </c>
      <c r="D204">
        <v>124</v>
      </c>
      <c r="E204">
        <v>11972.53</v>
      </c>
    </row>
    <row r="205" spans="1:5" x14ac:dyDescent="0.25">
      <c r="A205" s="8" t="s">
        <v>71</v>
      </c>
      <c r="B205" s="8" t="s">
        <v>109</v>
      </c>
      <c r="C205" s="8" t="s">
        <v>79</v>
      </c>
      <c r="D205">
        <v>119</v>
      </c>
      <c r="E205">
        <v>11072.13</v>
      </c>
    </row>
    <row r="206" spans="1:5" x14ac:dyDescent="0.25">
      <c r="A206" s="8" t="s">
        <v>9</v>
      </c>
      <c r="B206" s="8" t="s">
        <v>126</v>
      </c>
      <c r="C206" s="8" t="s">
        <v>3</v>
      </c>
      <c r="D206">
        <v>134</v>
      </c>
      <c r="E206">
        <v>10826.94</v>
      </c>
    </row>
    <row r="207" spans="1:5" x14ac:dyDescent="0.25">
      <c r="A207" s="8" t="s">
        <v>57</v>
      </c>
      <c r="B207" s="8" t="s">
        <v>129</v>
      </c>
      <c r="C207" s="8" t="s">
        <v>53</v>
      </c>
      <c r="D207">
        <v>132</v>
      </c>
      <c r="E207">
        <v>10708.31</v>
      </c>
    </row>
    <row r="208" spans="1:5" x14ac:dyDescent="0.25">
      <c r="A208" s="8" t="s">
        <v>44</v>
      </c>
      <c r="B208" s="8" t="s">
        <v>119</v>
      </c>
      <c r="C208" s="8" t="s">
        <v>53</v>
      </c>
      <c r="D208">
        <v>128</v>
      </c>
      <c r="E208">
        <v>10621.94</v>
      </c>
    </row>
    <row r="209" spans="1:5" x14ac:dyDescent="0.25">
      <c r="A209" s="8" t="s">
        <v>6</v>
      </c>
      <c r="B209" s="8" t="s">
        <v>128</v>
      </c>
      <c r="C209" s="8" t="s">
        <v>3</v>
      </c>
      <c r="D209">
        <v>81</v>
      </c>
      <c r="E209">
        <v>10311.34</v>
      </c>
    </row>
    <row r="210" spans="1:5" x14ac:dyDescent="0.25">
      <c r="A210" s="8" t="s">
        <v>69</v>
      </c>
      <c r="B210" s="8" t="s">
        <v>114</v>
      </c>
      <c r="C210" s="8" t="s">
        <v>78</v>
      </c>
      <c r="D210">
        <v>146</v>
      </c>
      <c r="E210">
        <v>10200.02</v>
      </c>
    </row>
    <row r="211" spans="1:5" x14ac:dyDescent="0.25">
      <c r="A211" s="8" t="s">
        <v>73</v>
      </c>
      <c r="B211" s="8" t="s">
        <v>110</v>
      </c>
      <c r="C211" s="8" t="s">
        <v>3</v>
      </c>
      <c r="D211">
        <v>127</v>
      </c>
      <c r="E211">
        <v>9964.3700000000008</v>
      </c>
    </row>
    <row r="212" spans="1:5" x14ac:dyDescent="0.25">
      <c r="A212" s="8" t="s">
        <v>33</v>
      </c>
      <c r="B212" s="8" t="s">
        <v>115</v>
      </c>
      <c r="C212" s="8" t="s">
        <v>3</v>
      </c>
      <c r="D212">
        <v>150</v>
      </c>
      <c r="E212">
        <v>9459.09</v>
      </c>
    </row>
    <row r="213" spans="1:5" x14ac:dyDescent="0.25">
      <c r="A213" s="8" t="s">
        <v>24</v>
      </c>
      <c r="B213" s="8" t="s">
        <v>129</v>
      </c>
      <c r="C213" s="8" t="s">
        <v>3</v>
      </c>
      <c r="D213">
        <v>158</v>
      </c>
      <c r="E213">
        <v>9035.36</v>
      </c>
    </row>
    <row r="214" spans="1:5" x14ac:dyDescent="0.25">
      <c r="A214" s="8" t="s">
        <v>55</v>
      </c>
      <c r="B214" s="8" t="s">
        <v>119</v>
      </c>
      <c r="C214" s="8" t="s">
        <v>53</v>
      </c>
      <c r="D214">
        <v>112</v>
      </c>
      <c r="E214">
        <v>8948.2900000000009</v>
      </c>
    </row>
    <row r="215" spans="1:5" x14ac:dyDescent="0.25">
      <c r="A215" s="8" t="s">
        <v>23</v>
      </c>
      <c r="B215" s="8" t="s">
        <v>129</v>
      </c>
      <c r="C215" s="8" t="s">
        <v>3</v>
      </c>
      <c r="D215">
        <v>94</v>
      </c>
      <c r="E215">
        <v>8420.4699999999993</v>
      </c>
    </row>
    <row r="216" spans="1:5" x14ac:dyDescent="0.25">
      <c r="A216" s="8" t="s">
        <v>85</v>
      </c>
      <c r="B216" s="8" t="s">
        <v>115</v>
      </c>
      <c r="C216" s="8" t="s">
        <v>79</v>
      </c>
      <c r="D216">
        <v>72</v>
      </c>
      <c r="E216">
        <v>8405.52</v>
      </c>
    </row>
    <row r="217" spans="1:5" x14ac:dyDescent="0.25">
      <c r="A217" s="8" t="s">
        <v>45</v>
      </c>
      <c r="B217" s="8" t="s">
        <v>115</v>
      </c>
      <c r="C217" s="8" t="s">
        <v>3</v>
      </c>
      <c r="D217">
        <v>96</v>
      </c>
      <c r="E217">
        <v>8250.2999999999993</v>
      </c>
    </row>
    <row r="218" spans="1:5" x14ac:dyDescent="0.25">
      <c r="A218" s="8" t="s">
        <v>72</v>
      </c>
      <c r="B218" s="8" t="s">
        <v>129</v>
      </c>
      <c r="C218" s="8" t="s">
        <v>3</v>
      </c>
      <c r="D218">
        <v>140</v>
      </c>
      <c r="E218">
        <v>8012.73</v>
      </c>
    </row>
    <row r="219" spans="1:5" x14ac:dyDescent="0.25">
      <c r="A219" s="8" t="s">
        <v>21</v>
      </c>
      <c r="B219" s="8" t="s">
        <v>129</v>
      </c>
      <c r="C219" s="8" t="s">
        <v>53</v>
      </c>
      <c r="D219">
        <v>84</v>
      </c>
      <c r="E219">
        <v>7922.29</v>
      </c>
    </row>
    <row r="220" spans="1:5" x14ac:dyDescent="0.25">
      <c r="A220" s="8" t="s">
        <v>74</v>
      </c>
      <c r="B220" s="8" t="s">
        <v>114</v>
      </c>
      <c r="C220" s="8" t="s">
        <v>3</v>
      </c>
      <c r="D220">
        <v>100</v>
      </c>
      <c r="E220">
        <v>7816.4</v>
      </c>
    </row>
    <row r="221" spans="1:5" x14ac:dyDescent="0.25">
      <c r="A221" s="8" t="s">
        <v>52</v>
      </c>
      <c r="B221" s="8" t="s">
        <v>129</v>
      </c>
      <c r="C221" s="8" t="s">
        <v>3</v>
      </c>
      <c r="D221">
        <v>120</v>
      </c>
      <c r="E221">
        <v>7730.88</v>
      </c>
    </row>
    <row r="222" spans="1:5" x14ac:dyDescent="0.25">
      <c r="A222" s="8" t="s">
        <v>34</v>
      </c>
      <c r="B222" s="8" t="s">
        <v>110</v>
      </c>
      <c r="C222" s="8" t="s">
        <v>53</v>
      </c>
      <c r="D222">
        <v>113</v>
      </c>
      <c r="E222">
        <v>7712.17</v>
      </c>
    </row>
    <row r="223" spans="1:5" x14ac:dyDescent="0.25">
      <c r="A223" s="8" t="s">
        <v>72</v>
      </c>
      <c r="B223" s="8" t="s">
        <v>129</v>
      </c>
      <c r="C223" s="8" t="s">
        <v>79</v>
      </c>
      <c r="D223">
        <v>64</v>
      </c>
      <c r="E223">
        <v>7250.01</v>
      </c>
    </row>
    <row r="224" spans="1:5" x14ac:dyDescent="0.25">
      <c r="A224" s="8" t="s">
        <v>4</v>
      </c>
      <c r="B224" s="8" t="s">
        <v>113</v>
      </c>
      <c r="C224" s="8" t="s">
        <v>78</v>
      </c>
      <c r="D224">
        <v>70</v>
      </c>
      <c r="E224">
        <v>7208.8</v>
      </c>
    </row>
    <row r="225" spans="1:5" x14ac:dyDescent="0.25">
      <c r="A225" s="8" t="s">
        <v>62</v>
      </c>
      <c r="B225" s="8" t="s">
        <v>129</v>
      </c>
      <c r="C225" s="8" t="s">
        <v>79</v>
      </c>
      <c r="D225">
        <v>35</v>
      </c>
      <c r="E225">
        <v>7200.55</v>
      </c>
    </row>
    <row r="226" spans="1:5" x14ac:dyDescent="0.25">
      <c r="A226" s="8" t="s">
        <v>19</v>
      </c>
      <c r="B226" s="8" t="s">
        <v>116</v>
      </c>
      <c r="C226" s="8" t="s">
        <v>3</v>
      </c>
      <c r="D226">
        <v>101</v>
      </c>
      <c r="E226">
        <v>7199.28</v>
      </c>
    </row>
    <row r="227" spans="1:5" x14ac:dyDescent="0.25">
      <c r="A227" s="8" t="s">
        <v>41</v>
      </c>
      <c r="B227" s="8" t="s">
        <v>109</v>
      </c>
      <c r="C227" s="8" t="s">
        <v>3</v>
      </c>
      <c r="D227">
        <v>95</v>
      </c>
      <c r="E227">
        <v>6783.03</v>
      </c>
    </row>
    <row r="228" spans="1:5" x14ac:dyDescent="0.25">
      <c r="A228" s="8" t="s">
        <v>62</v>
      </c>
      <c r="B228" s="8" t="s">
        <v>129</v>
      </c>
      <c r="C228" s="8" t="s">
        <v>78</v>
      </c>
      <c r="D228">
        <v>86</v>
      </c>
      <c r="E228">
        <v>6577.12</v>
      </c>
    </row>
    <row r="229" spans="1:5" x14ac:dyDescent="0.25">
      <c r="A229" s="8" t="s">
        <v>27</v>
      </c>
      <c r="B229" s="8" t="s">
        <v>122</v>
      </c>
      <c r="C229" s="8" t="s">
        <v>3</v>
      </c>
      <c r="D229">
        <v>122</v>
      </c>
      <c r="E229">
        <v>6541.11</v>
      </c>
    </row>
    <row r="230" spans="1:5" x14ac:dyDescent="0.25">
      <c r="A230" s="8" t="s">
        <v>74</v>
      </c>
      <c r="B230" s="8" t="s">
        <v>114</v>
      </c>
      <c r="C230" s="8" t="s">
        <v>53</v>
      </c>
      <c r="D230">
        <v>76</v>
      </c>
      <c r="E230">
        <v>6538.88</v>
      </c>
    </row>
    <row r="231" spans="1:5" x14ac:dyDescent="0.25">
      <c r="A231" s="8" t="s">
        <v>84</v>
      </c>
      <c r="B231" s="8" t="s">
        <v>116</v>
      </c>
      <c r="C231" s="8" t="s">
        <v>78</v>
      </c>
      <c r="D231">
        <v>121</v>
      </c>
      <c r="E231">
        <v>6490.83</v>
      </c>
    </row>
    <row r="232" spans="1:5" x14ac:dyDescent="0.25">
      <c r="A232" s="8" t="s">
        <v>49</v>
      </c>
      <c r="B232" s="8" t="s">
        <v>121</v>
      </c>
      <c r="C232" s="8" t="s">
        <v>53</v>
      </c>
      <c r="D232">
        <v>77</v>
      </c>
      <c r="E232">
        <v>6461.52</v>
      </c>
    </row>
    <row r="233" spans="1:5" x14ac:dyDescent="0.25">
      <c r="A233" s="8" t="s">
        <v>59</v>
      </c>
      <c r="B233" s="8" t="s">
        <v>129</v>
      </c>
      <c r="C233" s="8" t="s">
        <v>79</v>
      </c>
      <c r="D233">
        <v>64</v>
      </c>
      <c r="E233">
        <v>6356.18</v>
      </c>
    </row>
    <row r="234" spans="1:5" x14ac:dyDescent="0.25">
      <c r="A234" s="8" t="s">
        <v>59</v>
      </c>
      <c r="B234" s="8" t="s">
        <v>129</v>
      </c>
      <c r="C234" s="8" t="s">
        <v>53</v>
      </c>
      <c r="D234">
        <v>83</v>
      </c>
      <c r="E234">
        <v>6217.1</v>
      </c>
    </row>
    <row r="235" spans="1:5" x14ac:dyDescent="0.25">
      <c r="A235" s="8" t="s">
        <v>68</v>
      </c>
      <c r="B235" s="8" t="s">
        <v>118</v>
      </c>
      <c r="C235" s="8" t="s">
        <v>53</v>
      </c>
      <c r="D235">
        <v>87</v>
      </c>
      <c r="E235">
        <v>6125</v>
      </c>
    </row>
    <row r="236" spans="1:5" x14ac:dyDescent="0.25">
      <c r="A236" s="8" t="s">
        <v>37</v>
      </c>
      <c r="B236" s="8" t="s">
        <v>129</v>
      </c>
      <c r="C236" s="8" t="s">
        <v>53</v>
      </c>
      <c r="D236">
        <v>76</v>
      </c>
      <c r="E236">
        <v>6034.22</v>
      </c>
    </row>
    <row r="237" spans="1:5" x14ac:dyDescent="0.25">
      <c r="A237" s="8" t="s">
        <v>32</v>
      </c>
      <c r="B237" s="8" t="s">
        <v>119</v>
      </c>
      <c r="C237" s="8" t="s">
        <v>53</v>
      </c>
      <c r="D237">
        <v>83</v>
      </c>
      <c r="E237">
        <v>5877.48</v>
      </c>
    </row>
    <row r="238" spans="1:5" x14ac:dyDescent="0.25">
      <c r="A238" s="8" t="s">
        <v>8</v>
      </c>
      <c r="B238" s="8" t="s">
        <v>129</v>
      </c>
      <c r="C238" s="8" t="s">
        <v>3</v>
      </c>
      <c r="D238">
        <v>78</v>
      </c>
      <c r="E238">
        <v>5736.54</v>
      </c>
    </row>
    <row r="239" spans="1:5" x14ac:dyDescent="0.25">
      <c r="A239" s="8" t="s">
        <v>65</v>
      </c>
      <c r="B239" s="8" t="s">
        <v>111</v>
      </c>
      <c r="C239" s="8" t="s">
        <v>78</v>
      </c>
      <c r="D239">
        <v>41</v>
      </c>
      <c r="E239">
        <v>5624.79</v>
      </c>
    </row>
    <row r="240" spans="1:5" x14ac:dyDescent="0.25">
      <c r="A240" s="8" t="s">
        <v>54</v>
      </c>
      <c r="B240" s="8" t="s">
        <v>125</v>
      </c>
      <c r="C240" s="8" t="s">
        <v>79</v>
      </c>
      <c r="D240">
        <v>45</v>
      </c>
      <c r="E240">
        <v>5324.4</v>
      </c>
    </row>
    <row r="241" spans="1:5" x14ac:dyDescent="0.25">
      <c r="A241" s="8" t="s">
        <v>65</v>
      </c>
      <c r="B241" s="8" t="s">
        <v>111</v>
      </c>
      <c r="C241" s="8" t="s">
        <v>3</v>
      </c>
      <c r="D241">
        <v>65</v>
      </c>
      <c r="E241">
        <v>5320.85</v>
      </c>
    </row>
    <row r="242" spans="1:5" x14ac:dyDescent="0.25">
      <c r="A242" s="8" t="s">
        <v>8</v>
      </c>
      <c r="B242" s="8" t="s">
        <v>129</v>
      </c>
      <c r="C242" s="8" t="s">
        <v>53</v>
      </c>
      <c r="D242">
        <v>61</v>
      </c>
      <c r="E242">
        <v>5299.4</v>
      </c>
    </row>
    <row r="243" spans="1:5" x14ac:dyDescent="0.25">
      <c r="A243" s="8" t="s">
        <v>82</v>
      </c>
      <c r="B243" s="8" t="s">
        <v>117</v>
      </c>
      <c r="C243" s="8" t="s">
        <v>3</v>
      </c>
      <c r="D243">
        <v>99</v>
      </c>
      <c r="E243">
        <v>5290.38</v>
      </c>
    </row>
    <row r="244" spans="1:5" x14ac:dyDescent="0.25">
      <c r="A244" s="8" t="s">
        <v>16</v>
      </c>
      <c r="B244" s="8" t="s">
        <v>119</v>
      </c>
      <c r="C244" s="8" t="s">
        <v>79</v>
      </c>
      <c r="D244">
        <v>34</v>
      </c>
      <c r="E244">
        <v>5181.9399999999996</v>
      </c>
    </row>
    <row r="245" spans="1:5" x14ac:dyDescent="0.25">
      <c r="A245" s="8" t="s">
        <v>8</v>
      </c>
      <c r="B245" s="8" t="s">
        <v>129</v>
      </c>
      <c r="C245" s="8" t="s">
        <v>78</v>
      </c>
      <c r="D245">
        <v>91</v>
      </c>
      <c r="E245">
        <v>4978.95</v>
      </c>
    </row>
    <row r="246" spans="1:5" x14ac:dyDescent="0.25">
      <c r="A246" s="8" t="s">
        <v>14</v>
      </c>
      <c r="B246" s="8" t="s">
        <v>115</v>
      </c>
      <c r="C246" s="8" t="s">
        <v>78</v>
      </c>
      <c r="D246">
        <v>114</v>
      </c>
      <c r="E246">
        <v>4949.1499999999996</v>
      </c>
    </row>
    <row r="247" spans="1:5" x14ac:dyDescent="0.25">
      <c r="A247" s="8" t="s">
        <v>63</v>
      </c>
      <c r="B247" s="8" t="s">
        <v>129</v>
      </c>
      <c r="C247" s="8" t="s">
        <v>3</v>
      </c>
      <c r="D247">
        <v>108</v>
      </c>
      <c r="E247">
        <v>4864.51</v>
      </c>
    </row>
    <row r="248" spans="1:5" x14ac:dyDescent="0.25">
      <c r="A248" s="8" t="s">
        <v>18</v>
      </c>
      <c r="B248" s="8" t="s">
        <v>112</v>
      </c>
      <c r="C248" s="8" t="s">
        <v>3</v>
      </c>
      <c r="D248">
        <v>77</v>
      </c>
      <c r="E248">
        <v>4811.2700000000004</v>
      </c>
    </row>
    <row r="249" spans="1:5" x14ac:dyDescent="0.25">
      <c r="A249" s="8" t="s">
        <v>62</v>
      </c>
      <c r="B249" s="8" t="s">
        <v>129</v>
      </c>
      <c r="C249" s="8" t="s">
        <v>53</v>
      </c>
      <c r="D249">
        <v>46</v>
      </c>
      <c r="E249">
        <v>4615.6400000000003</v>
      </c>
    </row>
    <row r="250" spans="1:5" x14ac:dyDescent="0.25">
      <c r="A250" s="8" t="s">
        <v>50</v>
      </c>
      <c r="B250" s="8" t="s">
        <v>129</v>
      </c>
      <c r="C250" s="8" t="s">
        <v>3</v>
      </c>
      <c r="D250">
        <v>93</v>
      </c>
      <c r="E250">
        <v>4559.3500000000004</v>
      </c>
    </row>
    <row r="251" spans="1:5" x14ac:dyDescent="0.25">
      <c r="A251" s="8" t="s">
        <v>55</v>
      </c>
      <c r="B251" s="8" t="s">
        <v>119</v>
      </c>
      <c r="C251" s="8" t="s">
        <v>79</v>
      </c>
      <c r="D251">
        <v>62</v>
      </c>
      <c r="E251">
        <v>4548.1099999999997</v>
      </c>
    </row>
    <row r="252" spans="1:5" x14ac:dyDescent="0.25">
      <c r="A252" s="8" t="s">
        <v>19</v>
      </c>
      <c r="B252" s="8" t="s">
        <v>116</v>
      </c>
      <c r="C252" s="8" t="s">
        <v>53</v>
      </c>
      <c r="D252">
        <v>55</v>
      </c>
      <c r="E252">
        <v>4510.0200000000004</v>
      </c>
    </row>
    <row r="253" spans="1:5" x14ac:dyDescent="0.25">
      <c r="A253" s="8" t="s">
        <v>24</v>
      </c>
      <c r="B253" s="8" t="s">
        <v>129</v>
      </c>
      <c r="C253" s="8" t="s">
        <v>53</v>
      </c>
      <c r="D253">
        <v>65</v>
      </c>
      <c r="E253">
        <v>4346.26</v>
      </c>
    </row>
    <row r="254" spans="1:5" x14ac:dyDescent="0.25">
      <c r="A254" s="8" t="s">
        <v>67</v>
      </c>
      <c r="B254" s="8" t="s">
        <v>128</v>
      </c>
      <c r="C254" s="8" t="s">
        <v>79</v>
      </c>
      <c r="D254">
        <v>33</v>
      </c>
      <c r="E254">
        <v>4173.84</v>
      </c>
    </row>
    <row r="255" spans="1:5" x14ac:dyDescent="0.25">
      <c r="A255" s="8" t="s">
        <v>2</v>
      </c>
      <c r="B255" s="8" t="s">
        <v>120</v>
      </c>
      <c r="C255" s="8" t="s">
        <v>3</v>
      </c>
      <c r="D255">
        <v>82</v>
      </c>
      <c r="E255">
        <v>4084.5</v>
      </c>
    </row>
    <row r="256" spans="1:5" x14ac:dyDescent="0.25">
      <c r="A256" s="8" t="s">
        <v>60</v>
      </c>
      <c r="B256" s="8" t="s">
        <v>111</v>
      </c>
      <c r="C256" s="8" t="s">
        <v>79</v>
      </c>
      <c r="D256">
        <v>30</v>
      </c>
      <c r="E256">
        <v>4080</v>
      </c>
    </row>
    <row r="257" spans="1:5" x14ac:dyDescent="0.25">
      <c r="A257" s="8" t="s">
        <v>58</v>
      </c>
      <c r="B257" s="8" t="s">
        <v>129</v>
      </c>
      <c r="C257" s="8" t="s">
        <v>53</v>
      </c>
      <c r="D257">
        <v>75</v>
      </c>
      <c r="E257">
        <v>4076.01</v>
      </c>
    </row>
    <row r="258" spans="1:5" x14ac:dyDescent="0.25">
      <c r="A258" s="8" t="s">
        <v>65</v>
      </c>
      <c r="B258" s="8" t="s">
        <v>111</v>
      </c>
      <c r="C258" s="8" t="s">
        <v>53</v>
      </c>
      <c r="D258">
        <v>55</v>
      </c>
      <c r="E258">
        <v>3891.64</v>
      </c>
    </row>
    <row r="259" spans="1:5" x14ac:dyDescent="0.25">
      <c r="A259" s="8" t="s">
        <v>72</v>
      </c>
      <c r="B259" s="8" t="s">
        <v>129</v>
      </c>
      <c r="C259" s="8" t="s">
        <v>53</v>
      </c>
      <c r="D259">
        <v>58</v>
      </c>
      <c r="E259">
        <v>3826.4</v>
      </c>
    </row>
    <row r="260" spans="1:5" x14ac:dyDescent="0.25">
      <c r="A260" s="8" t="s">
        <v>40</v>
      </c>
      <c r="B260" s="8" t="s">
        <v>40</v>
      </c>
      <c r="C260" s="8" t="s">
        <v>78</v>
      </c>
      <c r="D260">
        <v>44</v>
      </c>
      <c r="E260">
        <v>3516.04</v>
      </c>
    </row>
    <row r="261" spans="1:5" x14ac:dyDescent="0.25">
      <c r="A261" s="8" t="s">
        <v>39</v>
      </c>
      <c r="B261" s="8" t="s">
        <v>125</v>
      </c>
      <c r="C261" s="8" t="s">
        <v>3</v>
      </c>
      <c r="D261">
        <v>70</v>
      </c>
      <c r="E261">
        <v>3474.66</v>
      </c>
    </row>
    <row r="262" spans="1:5" x14ac:dyDescent="0.25">
      <c r="A262" s="8" t="s">
        <v>46</v>
      </c>
      <c r="B262" s="8" t="s">
        <v>112</v>
      </c>
      <c r="C262" s="8" t="s">
        <v>79</v>
      </c>
      <c r="D262">
        <v>25</v>
      </c>
      <c r="E262">
        <v>3264</v>
      </c>
    </row>
    <row r="263" spans="1:5" x14ac:dyDescent="0.25">
      <c r="A263" s="8" t="s">
        <v>32</v>
      </c>
      <c r="B263" s="8" t="s">
        <v>119</v>
      </c>
      <c r="C263" s="8" t="s">
        <v>3</v>
      </c>
      <c r="D263">
        <v>63</v>
      </c>
      <c r="E263">
        <v>3239.87</v>
      </c>
    </row>
    <row r="264" spans="1:5" x14ac:dyDescent="0.25">
      <c r="A264" s="8" t="s">
        <v>71</v>
      </c>
      <c r="B264" s="8" t="s">
        <v>109</v>
      </c>
      <c r="C264" s="8" t="s">
        <v>78</v>
      </c>
      <c r="D264">
        <v>63</v>
      </c>
      <c r="E264">
        <v>3094.77</v>
      </c>
    </row>
    <row r="265" spans="1:5" x14ac:dyDescent="0.25">
      <c r="A265" s="8" t="s">
        <v>51</v>
      </c>
      <c r="B265" s="8" t="s">
        <v>113</v>
      </c>
      <c r="C265" s="8" t="s">
        <v>3</v>
      </c>
      <c r="D265">
        <v>20</v>
      </c>
      <c r="E265">
        <v>2595.1999999999998</v>
      </c>
    </row>
    <row r="266" spans="1:5" x14ac:dyDescent="0.25">
      <c r="A266" s="8" t="s">
        <v>16</v>
      </c>
      <c r="B266" s="8" t="s">
        <v>119</v>
      </c>
      <c r="C266" s="8" t="s">
        <v>53</v>
      </c>
      <c r="D266">
        <v>22</v>
      </c>
      <c r="E266">
        <v>2430.12</v>
      </c>
    </row>
    <row r="267" spans="1:5" x14ac:dyDescent="0.25">
      <c r="A267" s="8" t="s">
        <v>71</v>
      </c>
      <c r="B267" s="8" t="s">
        <v>109</v>
      </c>
      <c r="C267" s="8" t="s">
        <v>53</v>
      </c>
      <c r="D267">
        <v>32</v>
      </c>
      <c r="E267">
        <v>2346.2399999999998</v>
      </c>
    </row>
    <row r="268" spans="1:5" x14ac:dyDescent="0.25">
      <c r="A268" s="8" t="s">
        <v>68</v>
      </c>
      <c r="B268" s="8" t="s">
        <v>118</v>
      </c>
      <c r="C268" s="8" t="s">
        <v>3</v>
      </c>
      <c r="D268">
        <v>28</v>
      </c>
      <c r="E268">
        <v>1772.12</v>
      </c>
    </row>
    <row r="269" spans="1:5" x14ac:dyDescent="0.25">
      <c r="A269" s="8" t="s">
        <v>12</v>
      </c>
      <c r="B269" s="8" t="s">
        <v>124</v>
      </c>
      <c r="C269" s="8" t="s">
        <v>3</v>
      </c>
      <c r="D269">
        <v>27</v>
      </c>
      <c r="E269">
        <v>1668.87</v>
      </c>
    </row>
    <row r="270" spans="1:5" x14ac:dyDescent="0.25">
      <c r="A270" s="8" t="s">
        <v>16</v>
      </c>
      <c r="B270" s="8" t="s">
        <v>119</v>
      </c>
      <c r="C270" s="8" t="s">
        <v>3</v>
      </c>
      <c r="D270">
        <v>28</v>
      </c>
      <c r="E270">
        <v>1579.48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31D4-8231-41C3-A2C8-1E5E2472EF4A}">
  <dimension ref="A1:L105"/>
  <sheetViews>
    <sheetView zoomScale="115" zoomScaleNormal="115" workbookViewId="0">
      <selection activeCell="N57" sqref="N57"/>
    </sheetView>
  </sheetViews>
  <sheetFormatPr defaultRowHeight="15" x14ac:dyDescent="0.25"/>
  <cols>
    <col min="1" max="1" width="9.85546875" bestFit="1" customWidth="1"/>
    <col min="2" max="2" width="24.5703125" customWidth="1"/>
    <col min="3" max="3" width="14.140625" bestFit="1" customWidth="1"/>
    <col min="4" max="4" width="18.140625" bestFit="1" customWidth="1"/>
    <col min="5" max="5" width="18.7109375" bestFit="1" customWidth="1"/>
    <col min="6" max="6" width="23" customWidth="1"/>
    <col min="7" max="7" width="9.140625" customWidth="1"/>
    <col min="8" max="8" width="27.5703125" bestFit="1" customWidth="1"/>
    <col min="9" max="9" width="16.85546875" bestFit="1" customWidth="1"/>
    <col min="10" max="10" width="6.42578125" bestFit="1" customWidth="1"/>
    <col min="11" max="11" width="16.5703125" bestFit="1" customWidth="1"/>
    <col min="12" max="12" width="11.28515625" bestFit="1" customWidth="1"/>
    <col min="13" max="13" width="6.42578125" bestFit="1" customWidth="1"/>
    <col min="14" max="15" width="16.5703125" bestFit="1" customWidth="1"/>
    <col min="16" max="16" width="32.5703125" bestFit="1" customWidth="1"/>
    <col min="17" max="17" width="19.42578125" bestFit="1" customWidth="1"/>
    <col min="18" max="18" width="16.5703125" bestFit="1" customWidth="1"/>
    <col min="19" max="19" width="32.5703125" bestFit="1" customWidth="1"/>
    <col min="20" max="20" width="6.85546875" bestFit="1" customWidth="1"/>
    <col min="21" max="21" width="11.28515625" bestFit="1" customWidth="1"/>
    <col min="22" max="22" width="17" bestFit="1" customWidth="1"/>
    <col min="23" max="23" width="8.85546875" bestFit="1" customWidth="1"/>
    <col min="24" max="25" width="4.140625" bestFit="1" customWidth="1"/>
    <col min="26" max="26" width="5.140625" bestFit="1" customWidth="1"/>
    <col min="27" max="27" width="9.85546875" bestFit="1" customWidth="1"/>
    <col min="28" max="28" width="6.85546875" bestFit="1" customWidth="1"/>
    <col min="29" max="31" width="5.140625" bestFit="1" customWidth="1"/>
    <col min="32" max="32" width="9.85546875" bestFit="1" customWidth="1"/>
    <col min="33" max="33" width="6.85546875" bestFit="1" customWidth="1"/>
    <col min="34" max="34" width="4.140625" bestFit="1" customWidth="1"/>
    <col min="35" max="35" width="9.85546875" bestFit="1" customWidth="1"/>
    <col min="36" max="36" width="11.85546875" bestFit="1" customWidth="1"/>
    <col min="37" max="37" width="11.28515625" bestFit="1" customWidth="1"/>
  </cols>
  <sheetData>
    <row r="1" spans="1:11" ht="30.75" customHeight="1" x14ac:dyDescent="0.25">
      <c r="A1" s="4" t="s">
        <v>94</v>
      </c>
    </row>
    <row r="2" spans="1:11" x14ac:dyDescent="0.25">
      <c r="A2" t="s">
        <v>86</v>
      </c>
      <c r="B2" t="s">
        <v>87</v>
      </c>
      <c r="C2" t="s">
        <v>88</v>
      </c>
      <c r="D2" t="s">
        <v>76</v>
      </c>
      <c r="E2" t="s">
        <v>77</v>
      </c>
      <c r="F2" t="s">
        <v>89</v>
      </c>
    </row>
    <row r="3" spans="1:11" x14ac:dyDescent="0.25">
      <c r="A3">
        <v>1</v>
      </c>
      <c r="B3">
        <v>2003</v>
      </c>
      <c r="C3" t="s">
        <v>90</v>
      </c>
      <c r="D3" t="s">
        <v>78</v>
      </c>
      <c r="E3">
        <v>13</v>
      </c>
      <c r="F3">
        <v>399</v>
      </c>
      <c r="H3" s="1" t="s">
        <v>101</v>
      </c>
      <c r="I3" s="1" t="s">
        <v>102</v>
      </c>
    </row>
    <row r="4" spans="1:11" x14ac:dyDescent="0.25">
      <c r="A4">
        <v>1</v>
      </c>
      <c r="B4">
        <v>2003</v>
      </c>
      <c r="C4" t="s">
        <v>91</v>
      </c>
      <c r="D4" t="s">
        <v>78</v>
      </c>
      <c r="E4">
        <v>12</v>
      </c>
      <c r="F4">
        <v>460</v>
      </c>
      <c r="H4" s="1" t="s">
        <v>0</v>
      </c>
      <c r="I4" t="s">
        <v>90</v>
      </c>
      <c r="J4" t="s">
        <v>91</v>
      </c>
      <c r="K4" t="s">
        <v>1</v>
      </c>
    </row>
    <row r="5" spans="1:11" x14ac:dyDescent="0.25">
      <c r="A5">
        <v>2</v>
      </c>
      <c r="B5">
        <v>2003</v>
      </c>
      <c r="C5" t="s">
        <v>90</v>
      </c>
      <c r="D5" t="s">
        <v>78</v>
      </c>
      <c r="E5">
        <v>14</v>
      </c>
      <c r="F5">
        <v>486</v>
      </c>
      <c r="H5" s="2">
        <v>2003</v>
      </c>
      <c r="I5">
        <v>4031</v>
      </c>
      <c r="J5">
        <v>3833</v>
      </c>
      <c r="K5">
        <v>7864</v>
      </c>
    </row>
    <row r="6" spans="1:11" x14ac:dyDescent="0.25">
      <c r="A6">
        <v>2</v>
      </c>
      <c r="B6">
        <v>2003</v>
      </c>
      <c r="C6" t="s">
        <v>91</v>
      </c>
      <c r="D6" t="s">
        <v>78</v>
      </c>
      <c r="E6">
        <v>24</v>
      </c>
      <c r="F6">
        <v>817</v>
      </c>
      <c r="H6" s="3">
        <v>1</v>
      </c>
      <c r="I6">
        <v>399</v>
      </c>
      <c r="J6">
        <v>460</v>
      </c>
      <c r="K6">
        <v>859</v>
      </c>
    </row>
    <row r="7" spans="1:11" x14ac:dyDescent="0.25">
      <c r="A7">
        <v>3</v>
      </c>
      <c r="B7">
        <v>2003</v>
      </c>
      <c r="C7" t="s">
        <v>90</v>
      </c>
      <c r="D7" t="s">
        <v>78</v>
      </c>
      <c r="E7">
        <v>25</v>
      </c>
      <c r="F7">
        <v>895</v>
      </c>
      <c r="H7" s="3">
        <v>2</v>
      </c>
      <c r="I7">
        <v>486</v>
      </c>
      <c r="J7">
        <v>817</v>
      </c>
      <c r="K7">
        <v>1303</v>
      </c>
    </row>
    <row r="8" spans="1:11" x14ac:dyDescent="0.25">
      <c r="A8">
        <v>3</v>
      </c>
      <c r="B8">
        <v>2003</v>
      </c>
      <c r="C8" t="s">
        <v>91</v>
      </c>
      <c r="D8" t="s">
        <v>78</v>
      </c>
      <c r="E8">
        <v>12</v>
      </c>
      <c r="F8">
        <v>371</v>
      </c>
      <c r="H8" s="3">
        <v>3</v>
      </c>
      <c r="I8">
        <v>895</v>
      </c>
      <c r="J8">
        <v>371</v>
      </c>
      <c r="K8">
        <v>1266</v>
      </c>
    </row>
    <row r="9" spans="1:11" x14ac:dyDescent="0.25">
      <c r="A9">
        <v>4</v>
      </c>
      <c r="B9">
        <v>2003</v>
      </c>
      <c r="C9" t="s">
        <v>90</v>
      </c>
      <c r="D9" t="s">
        <v>78</v>
      </c>
      <c r="E9">
        <v>65</v>
      </c>
      <c r="F9">
        <v>2251</v>
      </c>
      <c r="H9" s="3">
        <v>4</v>
      </c>
      <c r="I9">
        <v>2251</v>
      </c>
      <c r="J9">
        <v>2185</v>
      </c>
      <c r="K9">
        <v>4436</v>
      </c>
    </row>
    <row r="10" spans="1:11" x14ac:dyDescent="0.25">
      <c r="A10">
        <v>4</v>
      </c>
      <c r="B10">
        <v>2003</v>
      </c>
      <c r="C10" t="s">
        <v>91</v>
      </c>
      <c r="D10" t="s">
        <v>78</v>
      </c>
      <c r="E10">
        <v>60</v>
      </c>
      <c r="F10">
        <v>2185</v>
      </c>
      <c r="H10" s="2">
        <v>2004</v>
      </c>
      <c r="I10">
        <v>5976</v>
      </c>
      <c r="J10">
        <v>5820</v>
      </c>
      <c r="K10">
        <v>11796</v>
      </c>
    </row>
    <row r="11" spans="1:11" x14ac:dyDescent="0.25">
      <c r="A11">
        <v>1</v>
      </c>
      <c r="B11">
        <v>2004</v>
      </c>
      <c r="C11" t="s">
        <v>90</v>
      </c>
      <c r="D11" t="s">
        <v>78</v>
      </c>
      <c r="E11">
        <v>26</v>
      </c>
      <c r="F11">
        <v>953</v>
      </c>
      <c r="H11" s="3">
        <v>1</v>
      </c>
      <c r="I11">
        <v>953</v>
      </c>
      <c r="J11">
        <v>971</v>
      </c>
      <c r="K11">
        <v>1924</v>
      </c>
    </row>
    <row r="12" spans="1:11" x14ac:dyDescent="0.25">
      <c r="A12">
        <v>1</v>
      </c>
      <c r="B12">
        <v>2004</v>
      </c>
      <c r="C12" t="s">
        <v>91</v>
      </c>
      <c r="D12" t="s">
        <v>78</v>
      </c>
      <c r="E12">
        <v>27</v>
      </c>
      <c r="F12">
        <v>971</v>
      </c>
      <c r="H12" s="3">
        <v>2</v>
      </c>
      <c r="I12">
        <v>1390</v>
      </c>
      <c r="J12">
        <v>1113</v>
      </c>
      <c r="K12">
        <v>2503</v>
      </c>
    </row>
    <row r="13" spans="1:11" x14ac:dyDescent="0.25">
      <c r="A13">
        <v>2</v>
      </c>
      <c r="B13">
        <v>2004</v>
      </c>
      <c r="C13" t="s">
        <v>90</v>
      </c>
      <c r="D13" t="s">
        <v>78</v>
      </c>
      <c r="E13">
        <v>39</v>
      </c>
      <c r="F13">
        <v>1390</v>
      </c>
      <c r="H13" s="3">
        <v>3</v>
      </c>
      <c r="I13">
        <v>1319</v>
      </c>
      <c r="J13">
        <v>1178</v>
      </c>
      <c r="K13">
        <v>2497</v>
      </c>
    </row>
    <row r="14" spans="1:11" x14ac:dyDescent="0.25">
      <c r="A14">
        <v>2</v>
      </c>
      <c r="B14">
        <v>2004</v>
      </c>
      <c r="C14" t="s">
        <v>91</v>
      </c>
      <c r="D14" t="s">
        <v>78</v>
      </c>
      <c r="E14">
        <v>33</v>
      </c>
      <c r="F14">
        <v>1113</v>
      </c>
      <c r="H14" s="3">
        <v>4</v>
      </c>
      <c r="I14">
        <v>2314</v>
      </c>
      <c r="J14">
        <v>2558</v>
      </c>
      <c r="K14">
        <v>4872</v>
      </c>
    </row>
    <row r="15" spans="1:11" x14ac:dyDescent="0.25">
      <c r="A15">
        <v>3</v>
      </c>
      <c r="B15">
        <v>2004</v>
      </c>
      <c r="C15" t="s">
        <v>90</v>
      </c>
      <c r="D15" t="s">
        <v>78</v>
      </c>
      <c r="E15">
        <v>39</v>
      </c>
      <c r="F15">
        <v>1319</v>
      </c>
      <c r="H15" s="2">
        <v>2005</v>
      </c>
      <c r="I15">
        <v>2771</v>
      </c>
      <c r="J15">
        <v>2219</v>
      </c>
      <c r="K15">
        <v>4990</v>
      </c>
    </row>
    <row r="16" spans="1:11" x14ac:dyDescent="0.25">
      <c r="A16">
        <v>3</v>
      </c>
      <c r="B16">
        <v>2004</v>
      </c>
      <c r="C16" t="s">
        <v>91</v>
      </c>
      <c r="D16" t="s">
        <v>78</v>
      </c>
      <c r="E16">
        <v>36</v>
      </c>
      <c r="F16">
        <v>1178</v>
      </c>
      <c r="H16" s="3">
        <v>1</v>
      </c>
      <c r="I16">
        <v>1319</v>
      </c>
      <c r="J16">
        <v>1328</v>
      </c>
      <c r="K16">
        <v>2647</v>
      </c>
    </row>
    <row r="17" spans="1:11" x14ac:dyDescent="0.25">
      <c r="A17">
        <v>4</v>
      </c>
      <c r="B17">
        <v>2004</v>
      </c>
      <c r="C17" t="s">
        <v>90</v>
      </c>
      <c r="D17" t="s">
        <v>78</v>
      </c>
      <c r="E17">
        <v>67</v>
      </c>
      <c r="F17">
        <v>2314</v>
      </c>
      <c r="H17" s="3">
        <v>2</v>
      </c>
      <c r="I17">
        <v>1452</v>
      </c>
      <c r="J17">
        <v>891</v>
      </c>
      <c r="K17">
        <v>2343</v>
      </c>
    </row>
    <row r="18" spans="1:11" x14ac:dyDescent="0.25">
      <c r="A18">
        <v>4</v>
      </c>
      <c r="B18">
        <v>2004</v>
      </c>
      <c r="C18" t="s">
        <v>91</v>
      </c>
      <c r="D18" t="s">
        <v>78</v>
      </c>
      <c r="E18">
        <v>72</v>
      </c>
      <c r="F18">
        <v>2558</v>
      </c>
      <c r="H18" s="2" t="s">
        <v>1</v>
      </c>
      <c r="I18">
        <v>12778</v>
      </c>
      <c r="J18">
        <v>11872</v>
      </c>
      <c r="K18">
        <v>24650</v>
      </c>
    </row>
    <row r="19" spans="1:11" x14ac:dyDescent="0.25">
      <c r="A19">
        <v>1</v>
      </c>
      <c r="B19">
        <v>2005</v>
      </c>
      <c r="C19" t="s">
        <v>90</v>
      </c>
      <c r="D19" t="s">
        <v>78</v>
      </c>
      <c r="E19">
        <v>37</v>
      </c>
      <c r="F19">
        <v>1319</v>
      </c>
    </row>
    <row r="20" spans="1:11" x14ac:dyDescent="0.25">
      <c r="A20">
        <v>1</v>
      </c>
      <c r="B20">
        <v>2005</v>
      </c>
      <c r="C20" t="s">
        <v>91</v>
      </c>
      <c r="D20" t="s">
        <v>78</v>
      </c>
      <c r="E20">
        <v>36</v>
      </c>
      <c r="F20">
        <v>1328</v>
      </c>
    </row>
    <row r="21" spans="1:11" x14ac:dyDescent="0.25">
      <c r="A21">
        <v>2</v>
      </c>
      <c r="B21">
        <v>2005</v>
      </c>
      <c r="C21" t="s">
        <v>90</v>
      </c>
      <c r="D21" t="s">
        <v>78</v>
      </c>
      <c r="E21">
        <v>34</v>
      </c>
      <c r="F21">
        <v>1452</v>
      </c>
    </row>
    <row r="22" spans="1:11" x14ac:dyDescent="0.25">
      <c r="A22">
        <v>2</v>
      </c>
      <c r="B22">
        <v>2005</v>
      </c>
      <c r="C22" t="s">
        <v>91</v>
      </c>
      <c r="D22" t="s">
        <v>78</v>
      </c>
      <c r="E22">
        <v>24</v>
      </c>
      <c r="F22">
        <v>891</v>
      </c>
    </row>
    <row r="24" spans="1:11" x14ac:dyDescent="0.25">
      <c r="A24" s="4" t="s">
        <v>103</v>
      </c>
    </row>
    <row r="25" spans="1:11" x14ac:dyDescent="0.25">
      <c r="A25" s="4" t="s">
        <v>104</v>
      </c>
      <c r="B25" s="4" t="s">
        <v>105</v>
      </c>
      <c r="C25" s="4" t="s">
        <v>106</v>
      </c>
    </row>
    <row r="26" spans="1:11" x14ac:dyDescent="0.25">
      <c r="A26" s="4">
        <v>2003</v>
      </c>
      <c r="B26">
        <f>SUM(F3:F10)</f>
        <v>7864</v>
      </c>
      <c r="C26" s="5">
        <v>0</v>
      </c>
    </row>
    <row r="27" spans="1:11" x14ac:dyDescent="0.25">
      <c r="A27" s="4">
        <v>2004</v>
      </c>
      <c r="B27">
        <f>SUM(F11:F18)</f>
        <v>11796</v>
      </c>
      <c r="C27" s="6">
        <f>((B27-B26)/B26)</f>
        <v>0.5</v>
      </c>
    </row>
    <row r="28" spans="1:11" x14ac:dyDescent="0.25">
      <c r="A28" s="4">
        <v>2005</v>
      </c>
    </row>
    <row r="30" spans="1:11" x14ac:dyDescent="0.25">
      <c r="A30" s="4" t="s">
        <v>92</v>
      </c>
    </row>
    <row r="31" spans="1:11" x14ac:dyDescent="0.25">
      <c r="A31" t="s">
        <v>86</v>
      </c>
      <c r="B31" t="s">
        <v>87</v>
      </c>
      <c r="C31" t="s">
        <v>88</v>
      </c>
      <c r="D31" t="s">
        <v>76</v>
      </c>
      <c r="E31" t="s">
        <v>77</v>
      </c>
      <c r="F31" t="s">
        <v>89</v>
      </c>
      <c r="H31" s="1" t="s">
        <v>101</v>
      </c>
      <c r="I31" s="1" t="s">
        <v>102</v>
      </c>
    </row>
    <row r="32" spans="1:11" x14ac:dyDescent="0.25">
      <c r="A32">
        <v>1</v>
      </c>
      <c r="B32">
        <v>2003</v>
      </c>
      <c r="C32" t="s">
        <v>93</v>
      </c>
      <c r="D32" t="s">
        <v>79</v>
      </c>
      <c r="E32">
        <v>39</v>
      </c>
      <c r="F32">
        <v>1383</v>
      </c>
      <c r="H32" s="1" t="s">
        <v>0</v>
      </c>
      <c r="I32" t="s">
        <v>93</v>
      </c>
      <c r="J32" t="s">
        <v>1</v>
      </c>
    </row>
    <row r="33" spans="1:10" x14ac:dyDescent="0.25">
      <c r="A33">
        <v>2</v>
      </c>
      <c r="B33">
        <v>2003</v>
      </c>
      <c r="C33" t="s">
        <v>93</v>
      </c>
      <c r="D33" t="s">
        <v>79</v>
      </c>
      <c r="E33">
        <v>50</v>
      </c>
      <c r="F33">
        <v>1737</v>
      </c>
      <c r="H33" s="2">
        <v>2003</v>
      </c>
      <c r="I33">
        <v>12762</v>
      </c>
      <c r="J33">
        <v>12762</v>
      </c>
    </row>
    <row r="34" spans="1:10" x14ac:dyDescent="0.25">
      <c r="A34">
        <v>3</v>
      </c>
      <c r="B34">
        <v>2003</v>
      </c>
      <c r="C34" t="s">
        <v>93</v>
      </c>
      <c r="D34" t="s">
        <v>79</v>
      </c>
      <c r="E34">
        <v>75</v>
      </c>
      <c r="F34">
        <v>2439</v>
      </c>
      <c r="H34" s="3">
        <v>1</v>
      </c>
      <c r="I34">
        <v>1383</v>
      </c>
      <c r="J34">
        <v>1383</v>
      </c>
    </row>
    <row r="35" spans="1:10" x14ac:dyDescent="0.25">
      <c r="A35">
        <v>4</v>
      </c>
      <c r="B35">
        <v>2003</v>
      </c>
      <c r="C35" t="s">
        <v>93</v>
      </c>
      <c r="D35" t="s">
        <v>79</v>
      </c>
      <c r="E35">
        <v>210</v>
      </c>
      <c r="F35">
        <v>7203</v>
      </c>
      <c r="H35" s="3">
        <v>2</v>
      </c>
      <c r="I35">
        <v>1737</v>
      </c>
      <c r="J35">
        <v>1737</v>
      </c>
    </row>
    <row r="36" spans="1:10" x14ac:dyDescent="0.25">
      <c r="A36">
        <v>1</v>
      </c>
      <c r="B36">
        <v>2004</v>
      </c>
      <c r="C36" t="s">
        <v>93</v>
      </c>
      <c r="D36" t="s">
        <v>79</v>
      </c>
      <c r="E36">
        <v>80</v>
      </c>
      <c r="F36">
        <v>2916</v>
      </c>
      <c r="H36" s="3">
        <v>3</v>
      </c>
      <c r="I36">
        <v>2439</v>
      </c>
      <c r="J36">
        <v>2439</v>
      </c>
    </row>
    <row r="37" spans="1:10" x14ac:dyDescent="0.25">
      <c r="A37">
        <v>2</v>
      </c>
      <c r="B37">
        <v>2004</v>
      </c>
      <c r="C37" t="s">
        <v>93</v>
      </c>
      <c r="D37" t="s">
        <v>79</v>
      </c>
      <c r="E37">
        <v>78</v>
      </c>
      <c r="F37">
        <v>2593</v>
      </c>
      <c r="H37" s="3">
        <v>4</v>
      </c>
      <c r="I37">
        <v>7203</v>
      </c>
      <c r="J37">
        <v>7203</v>
      </c>
    </row>
    <row r="38" spans="1:10" x14ac:dyDescent="0.25">
      <c r="A38">
        <v>3</v>
      </c>
      <c r="B38">
        <v>2004</v>
      </c>
      <c r="C38" t="s">
        <v>93</v>
      </c>
      <c r="D38" t="s">
        <v>79</v>
      </c>
      <c r="E38">
        <v>114</v>
      </c>
      <c r="F38">
        <v>3947</v>
      </c>
      <c r="H38" s="2">
        <v>2004</v>
      </c>
      <c r="I38">
        <v>16085</v>
      </c>
      <c r="J38">
        <v>16085</v>
      </c>
    </row>
    <row r="39" spans="1:10" x14ac:dyDescent="0.25">
      <c r="A39">
        <v>4</v>
      </c>
      <c r="B39">
        <v>2004</v>
      </c>
      <c r="C39" t="s">
        <v>93</v>
      </c>
      <c r="D39" t="s">
        <v>79</v>
      </c>
      <c r="E39">
        <v>190</v>
      </c>
      <c r="F39">
        <v>6629</v>
      </c>
      <c r="H39" s="3">
        <v>1</v>
      </c>
      <c r="I39">
        <v>2916</v>
      </c>
      <c r="J39">
        <v>2916</v>
      </c>
    </row>
    <row r="40" spans="1:10" x14ac:dyDescent="0.25">
      <c r="A40">
        <v>1</v>
      </c>
      <c r="B40">
        <v>2005</v>
      </c>
      <c r="C40" t="s">
        <v>93</v>
      </c>
      <c r="D40" t="s">
        <v>79</v>
      </c>
      <c r="E40">
        <v>103</v>
      </c>
      <c r="F40">
        <v>3643</v>
      </c>
      <c r="H40" s="3">
        <v>2</v>
      </c>
      <c r="I40">
        <v>2593</v>
      </c>
      <c r="J40">
        <v>2593</v>
      </c>
    </row>
    <row r="41" spans="1:10" x14ac:dyDescent="0.25">
      <c r="A41">
        <v>2</v>
      </c>
      <c r="B41">
        <v>2005</v>
      </c>
      <c r="C41" t="s">
        <v>93</v>
      </c>
      <c r="D41" t="s">
        <v>79</v>
      </c>
      <c r="E41">
        <v>71</v>
      </c>
      <c r="F41">
        <v>3092</v>
      </c>
      <c r="H41" s="3">
        <v>3</v>
      </c>
      <c r="I41">
        <v>3947</v>
      </c>
      <c r="J41">
        <v>3947</v>
      </c>
    </row>
    <row r="42" spans="1:10" x14ac:dyDescent="0.25">
      <c r="H42" s="3">
        <v>4</v>
      </c>
      <c r="I42">
        <v>6629</v>
      </c>
      <c r="J42">
        <v>6629</v>
      </c>
    </row>
    <row r="43" spans="1:10" x14ac:dyDescent="0.25">
      <c r="A43" s="7" t="s">
        <v>107</v>
      </c>
      <c r="B43" s="7"/>
      <c r="H43" s="2">
        <v>2005</v>
      </c>
      <c r="I43">
        <v>6735</v>
      </c>
      <c r="J43">
        <v>6735</v>
      </c>
    </row>
    <row r="44" spans="1:10" x14ac:dyDescent="0.25">
      <c r="A44" s="4" t="s">
        <v>104</v>
      </c>
      <c r="B44" s="4" t="s">
        <v>105</v>
      </c>
      <c r="C44" s="4" t="s">
        <v>106</v>
      </c>
      <c r="H44" s="3">
        <v>1</v>
      </c>
      <c r="I44">
        <v>3643</v>
      </c>
      <c r="J44">
        <v>3643</v>
      </c>
    </row>
    <row r="45" spans="1:10" x14ac:dyDescent="0.25">
      <c r="A45" s="4">
        <v>2003</v>
      </c>
      <c r="B45">
        <f>SUM(F32:F35)</f>
        <v>12762</v>
      </c>
      <c r="C45" s="5">
        <v>0</v>
      </c>
      <c r="H45" s="3">
        <v>2</v>
      </c>
      <c r="I45">
        <v>3092</v>
      </c>
      <c r="J45">
        <v>3092</v>
      </c>
    </row>
    <row r="46" spans="1:10" x14ac:dyDescent="0.25">
      <c r="A46" s="4">
        <v>2004</v>
      </c>
      <c r="B46">
        <f>SUM(F36:F39)</f>
        <v>16085</v>
      </c>
      <c r="C46" s="6">
        <f>((B46-B45)/B45)</f>
        <v>0.26038238520608054</v>
      </c>
      <c r="H46" s="2" t="s">
        <v>1</v>
      </c>
      <c r="I46">
        <v>35582</v>
      </c>
      <c r="J46">
        <v>35582</v>
      </c>
    </row>
    <row r="47" spans="1:10" x14ac:dyDescent="0.25">
      <c r="A47" s="4">
        <v>2005</v>
      </c>
    </row>
    <row r="49" spans="1:10" x14ac:dyDescent="0.25">
      <c r="A49" s="4" t="s">
        <v>96</v>
      </c>
      <c r="H49" s="1" t="s">
        <v>101</v>
      </c>
      <c r="I49" s="1" t="s">
        <v>102</v>
      </c>
    </row>
    <row r="50" spans="1:10" x14ac:dyDescent="0.25">
      <c r="A50" t="s">
        <v>86</v>
      </c>
      <c r="B50" t="s">
        <v>87</v>
      </c>
      <c r="C50" t="s">
        <v>88</v>
      </c>
      <c r="D50" t="s">
        <v>76</v>
      </c>
      <c r="E50" t="s">
        <v>77</v>
      </c>
      <c r="F50" t="s">
        <v>89</v>
      </c>
      <c r="H50" s="1" t="s">
        <v>0</v>
      </c>
      <c r="I50" t="s">
        <v>95</v>
      </c>
      <c r="J50" t="s">
        <v>1</v>
      </c>
    </row>
    <row r="51" spans="1:10" x14ac:dyDescent="0.25">
      <c r="A51">
        <v>1</v>
      </c>
      <c r="B51">
        <v>2003</v>
      </c>
      <c r="C51" t="s">
        <v>95</v>
      </c>
      <c r="D51" t="s">
        <v>3</v>
      </c>
      <c r="E51">
        <v>40</v>
      </c>
      <c r="F51">
        <v>1436</v>
      </c>
      <c r="H51" s="2">
        <v>2003</v>
      </c>
      <c r="I51">
        <v>7913</v>
      </c>
      <c r="J51">
        <v>7913</v>
      </c>
    </row>
    <row r="52" spans="1:10" x14ac:dyDescent="0.25">
      <c r="A52">
        <v>2</v>
      </c>
      <c r="B52">
        <v>2003</v>
      </c>
      <c r="C52" t="s">
        <v>95</v>
      </c>
      <c r="D52" t="s">
        <v>3</v>
      </c>
      <c r="E52">
        <v>32</v>
      </c>
      <c r="F52">
        <v>1141</v>
      </c>
      <c r="H52" s="3">
        <v>1</v>
      </c>
      <c r="I52">
        <v>1436</v>
      </c>
      <c r="J52">
        <v>1436</v>
      </c>
    </row>
    <row r="53" spans="1:10" x14ac:dyDescent="0.25">
      <c r="A53">
        <v>3</v>
      </c>
      <c r="B53">
        <v>2003</v>
      </c>
      <c r="C53" t="s">
        <v>95</v>
      </c>
      <c r="D53" t="s">
        <v>3</v>
      </c>
      <c r="E53">
        <v>42</v>
      </c>
      <c r="F53">
        <v>1370</v>
      </c>
      <c r="H53" s="3">
        <v>2</v>
      </c>
      <c r="I53">
        <v>1141</v>
      </c>
      <c r="J53">
        <v>1141</v>
      </c>
    </row>
    <row r="54" spans="1:10" x14ac:dyDescent="0.25">
      <c r="A54">
        <v>4</v>
      </c>
      <c r="B54">
        <v>2003</v>
      </c>
      <c r="C54" t="s">
        <v>95</v>
      </c>
      <c r="D54" t="s">
        <v>3</v>
      </c>
      <c r="E54">
        <v>120</v>
      </c>
      <c r="F54">
        <v>3966</v>
      </c>
      <c r="H54" s="3">
        <v>3</v>
      </c>
      <c r="I54">
        <v>1370</v>
      </c>
      <c r="J54">
        <v>1370</v>
      </c>
    </row>
    <row r="55" spans="1:10" x14ac:dyDescent="0.25">
      <c r="A55">
        <v>1</v>
      </c>
      <c r="B55">
        <v>2004</v>
      </c>
      <c r="C55" t="s">
        <v>95</v>
      </c>
      <c r="D55" t="s">
        <v>3</v>
      </c>
      <c r="E55">
        <v>54</v>
      </c>
      <c r="F55">
        <v>1854</v>
      </c>
      <c r="H55" s="3">
        <v>4</v>
      </c>
      <c r="I55">
        <v>3966</v>
      </c>
      <c r="J55">
        <v>3966</v>
      </c>
    </row>
    <row r="56" spans="1:10" x14ac:dyDescent="0.25">
      <c r="A56">
        <v>2</v>
      </c>
      <c r="B56">
        <v>2004</v>
      </c>
      <c r="C56" t="s">
        <v>95</v>
      </c>
      <c r="D56" t="s">
        <v>3</v>
      </c>
      <c r="E56">
        <v>50</v>
      </c>
      <c r="F56">
        <v>1810</v>
      </c>
      <c r="H56" s="2">
        <v>2004</v>
      </c>
      <c r="I56">
        <v>10864</v>
      </c>
      <c r="J56">
        <v>10864</v>
      </c>
    </row>
    <row r="57" spans="1:10" x14ac:dyDescent="0.25">
      <c r="A57">
        <v>3</v>
      </c>
      <c r="B57">
        <v>2004</v>
      </c>
      <c r="C57" t="s">
        <v>95</v>
      </c>
      <c r="D57" t="s">
        <v>3</v>
      </c>
      <c r="E57">
        <v>72</v>
      </c>
      <c r="F57">
        <v>2525</v>
      </c>
      <c r="H57" s="3">
        <v>1</v>
      </c>
      <c r="I57">
        <v>1854</v>
      </c>
      <c r="J57">
        <v>1854</v>
      </c>
    </row>
    <row r="58" spans="1:10" x14ac:dyDescent="0.25">
      <c r="A58">
        <v>4</v>
      </c>
      <c r="B58">
        <v>2004</v>
      </c>
      <c r="C58" t="s">
        <v>95</v>
      </c>
      <c r="D58" t="s">
        <v>3</v>
      </c>
      <c r="E58">
        <v>134</v>
      </c>
      <c r="F58">
        <v>4675</v>
      </c>
      <c r="H58" s="3">
        <v>2</v>
      </c>
      <c r="I58">
        <v>1810</v>
      </c>
      <c r="J58">
        <v>1810</v>
      </c>
    </row>
    <row r="59" spans="1:10" x14ac:dyDescent="0.25">
      <c r="A59">
        <v>1</v>
      </c>
      <c r="B59">
        <v>2005</v>
      </c>
      <c r="C59" t="s">
        <v>95</v>
      </c>
      <c r="D59" t="s">
        <v>3</v>
      </c>
      <c r="E59">
        <v>68</v>
      </c>
      <c r="F59">
        <v>2363</v>
      </c>
      <c r="H59" s="3">
        <v>3</v>
      </c>
      <c r="I59">
        <v>2525</v>
      </c>
      <c r="J59">
        <v>2525</v>
      </c>
    </row>
    <row r="60" spans="1:10" x14ac:dyDescent="0.25">
      <c r="A60">
        <v>2</v>
      </c>
      <c r="B60">
        <v>2005</v>
      </c>
      <c r="C60" t="s">
        <v>95</v>
      </c>
      <c r="D60" t="s">
        <v>3</v>
      </c>
      <c r="E60">
        <v>45</v>
      </c>
      <c r="F60">
        <v>1793</v>
      </c>
      <c r="H60" s="3">
        <v>4</v>
      </c>
      <c r="I60">
        <v>4675</v>
      </c>
      <c r="J60">
        <v>4675</v>
      </c>
    </row>
    <row r="61" spans="1:10" x14ac:dyDescent="0.25">
      <c r="H61" s="2">
        <v>2005</v>
      </c>
      <c r="I61">
        <v>4156</v>
      </c>
      <c r="J61">
        <v>4156</v>
      </c>
    </row>
    <row r="62" spans="1:10" x14ac:dyDescent="0.25">
      <c r="A62" s="7" t="s">
        <v>107</v>
      </c>
      <c r="B62" s="7"/>
      <c r="H62" s="3">
        <v>1</v>
      </c>
      <c r="I62">
        <v>2363</v>
      </c>
      <c r="J62">
        <v>2363</v>
      </c>
    </row>
    <row r="63" spans="1:10" x14ac:dyDescent="0.25">
      <c r="A63" s="4" t="s">
        <v>104</v>
      </c>
      <c r="B63" s="4" t="s">
        <v>105</v>
      </c>
      <c r="C63" s="4" t="s">
        <v>106</v>
      </c>
      <c r="H63" s="3">
        <v>2</v>
      </c>
      <c r="I63">
        <v>1793</v>
      </c>
      <c r="J63">
        <v>1793</v>
      </c>
    </row>
    <row r="64" spans="1:10" x14ac:dyDescent="0.25">
      <c r="A64" s="4">
        <v>2003</v>
      </c>
      <c r="B64">
        <f>SUM(F51:F54)</f>
        <v>7913</v>
      </c>
      <c r="C64" s="5">
        <v>0</v>
      </c>
      <c r="H64" s="2" t="s">
        <v>1</v>
      </c>
      <c r="I64">
        <v>22933</v>
      </c>
      <c r="J64">
        <v>22933</v>
      </c>
    </row>
    <row r="65" spans="1:12" x14ac:dyDescent="0.25">
      <c r="A65" s="4">
        <v>2004</v>
      </c>
      <c r="B65">
        <f>SUM(F55:F58)</f>
        <v>10864</v>
      </c>
      <c r="C65" s="6">
        <f>((B65-B64)/B64)</f>
        <v>0.37293062049791481</v>
      </c>
      <c r="H65" s="2"/>
    </row>
    <row r="66" spans="1:12" x14ac:dyDescent="0.25">
      <c r="A66" s="4">
        <v>2005</v>
      </c>
      <c r="H66" s="2"/>
    </row>
    <row r="68" spans="1:12" x14ac:dyDescent="0.25">
      <c r="A68" s="4" t="s">
        <v>100</v>
      </c>
    </row>
    <row r="69" spans="1:12" x14ac:dyDescent="0.25">
      <c r="A69" t="s">
        <v>86</v>
      </c>
      <c r="B69" t="s">
        <v>87</v>
      </c>
      <c r="C69" t="s">
        <v>88</v>
      </c>
      <c r="D69" t="s">
        <v>76</v>
      </c>
      <c r="E69" t="s">
        <v>77</v>
      </c>
      <c r="F69" t="s">
        <v>89</v>
      </c>
    </row>
    <row r="70" spans="1:12" x14ac:dyDescent="0.25">
      <c r="A70">
        <v>1</v>
      </c>
      <c r="B70">
        <v>2003</v>
      </c>
      <c r="C70" t="s">
        <v>97</v>
      </c>
      <c r="D70" t="s">
        <v>53</v>
      </c>
      <c r="E70">
        <v>14</v>
      </c>
      <c r="F70">
        <v>463</v>
      </c>
      <c r="H70" s="1" t="s">
        <v>101</v>
      </c>
      <c r="I70" s="1" t="s">
        <v>102</v>
      </c>
    </row>
    <row r="71" spans="1:12" x14ac:dyDescent="0.25">
      <c r="A71">
        <v>1</v>
      </c>
      <c r="B71">
        <v>2003</v>
      </c>
      <c r="C71" t="s">
        <v>98</v>
      </c>
      <c r="D71" t="s">
        <v>53</v>
      </c>
      <c r="E71">
        <v>9</v>
      </c>
      <c r="F71">
        <v>301</v>
      </c>
      <c r="H71" s="1" t="s">
        <v>0</v>
      </c>
      <c r="I71" t="s">
        <v>98</v>
      </c>
      <c r="J71" t="s">
        <v>99</v>
      </c>
      <c r="K71" t="s">
        <v>97</v>
      </c>
      <c r="L71" t="s">
        <v>1</v>
      </c>
    </row>
    <row r="72" spans="1:12" x14ac:dyDescent="0.25">
      <c r="A72">
        <v>1</v>
      </c>
      <c r="B72">
        <v>2003</v>
      </c>
      <c r="C72" t="s">
        <v>99</v>
      </c>
      <c r="D72" t="s">
        <v>53</v>
      </c>
      <c r="E72">
        <v>3</v>
      </c>
      <c r="F72">
        <v>119</v>
      </c>
      <c r="H72" s="2">
        <v>1</v>
      </c>
      <c r="I72">
        <v>2240</v>
      </c>
      <c r="J72">
        <v>693</v>
      </c>
      <c r="K72">
        <v>2292</v>
      </c>
      <c r="L72">
        <v>5225</v>
      </c>
    </row>
    <row r="73" spans="1:12" x14ac:dyDescent="0.25">
      <c r="A73">
        <v>2</v>
      </c>
      <c r="B73">
        <v>2003</v>
      </c>
      <c r="C73" t="s">
        <v>97</v>
      </c>
      <c r="D73" t="s">
        <v>53</v>
      </c>
      <c r="E73">
        <v>19</v>
      </c>
      <c r="F73">
        <v>687</v>
      </c>
      <c r="H73" s="3">
        <v>2003</v>
      </c>
      <c r="I73">
        <v>301</v>
      </c>
      <c r="J73">
        <v>119</v>
      </c>
      <c r="K73">
        <v>463</v>
      </c>
      <c r="L73">
        <v>883</v>
      </c>
    </row>
    <row r="74" spans="1:12" x14ac:dyDescent="0.25">
      <c r="A74">
        <v>2</v>
      </c>
      <c r="B74">
        <v>2003</v>
      </c>
      <c r="C74" t="s">
        <v>98</v>
      </c>
      <c r="D74" t="s">
        <v>53</v>
      </c>
      <c r="E74">
        <v>18</v>
      </c>
      <c r="F74">
        <v>642</v>
      </c>
      <c r="H74" s="3">
        <v>2004</v>
      </c>
      <c r="I74">
        <v>972</v>
      </c>
      <c r="J74">
        <v>288</v>
      </c>
      <c r="K74">
        <v>740</v>
      </c>
      <c r="L74">
        <v>2000</v>
      </c>
    </row>
    <row r="75" spans="1:12" x14ac:dyDescent="0.25">
      <c r="A75">
        <v>2</v>
      </c>
      <c r="B75">
        <v>2003</v>
      </c>
      <c r="C75" t="s">
        <v>99</v>
      </c>
      <c r="D75" t="s">
        <v>53</v>
      </c>
      <c r="E75">
        <v>6</v>
      </c>
      <c r="F75">
        <v>185</v>
      </c>
      <c r="H75" s="3">
        <v>2005</v>
      </c>
      <c r="I75">
        <v>967</v>
      </c>
      <c r="J75">
        <v>286</v>
      </c>
      <c r="K75">
        <v>1089</v>
      </c>
      <c r="L75">
        <v>2342</v>
      </c>
    </row>
    <row r="76" spans="1:12" x14ac:dyDescent="0.25">
      <c r="A76">
        <v>3</v>
      </c>
      <c r="B76">
        <v>2003</v>
      </c>
      <c r="C76" t="s">
        <v>97</v>
      </c>
      <c r="D76" t="s">
        <v>53</v>
      </c>
      <c r="E76">
        <v>22</v>
      </c>
      <c r="F76">
        <v>803</v>
      </c>
      <c r="H76" s="2">
        <v>2</v>
      </c>
      <c r="I76">
        <v>1686</v>
      </c>
      <c r="J76">
        <v>516</v>
      </c>
      <c r="K76">
        <v>2286</v>
      </c>
      <c r="L76">
        <v>4488</v>
      </c>
    </row>
    <row r="77" spans="1:12" x14ac:dyDescent="0.25">
      <c r="A77">
        <v>3</v>
      </c>
      <c r="B77">
        <v>2003</v>
      </c>
      <c r="C77" t="s">
        <v>98</v>
      </c>
      <c r="D77" t="s">
        <v>53</v>
      </c>
      <c r="E77">
        <v>15</v>
      </c>
      <c r="F77">
        <v>552</v>
      </c>
      <c r="H77" s="3">
        <v>2003</v>
      </c>
      <c r="I77">
        <v>642</v>
      </c>
      <c r="J77">
        <v>185</v>
      </c>
      <c r="K77">
        <v>687</v>
      </c>
      <c r="L77">
        <v>1514</v>
      </c>
    </row>
    <row r="78" spans="1:12" x14ac:dyDescent="0.25">
      <c r="A78">
        <v>3</v>
      </c>
      <c r="B78">
        <v>2003</v>
      </c>
      <c r="C78" t="s">
        <v>99</v>
      </c>
      <c r="D78" t="s">
        <v>53</v>
      </c>
      <c r="E78">
        <v>6</v>
      </c>
      <c r="F78">
        <v>199</v>
      </c>
      <c r="H78" s="3">
        <v>2004</v>
      </c>
      <c r="I78">
        <v>632</v>
      </c>
      <c r="J78">
        <v>208</v>
      </c>
      <c r="K78">
        <v>767</v>
      </c>
      <c r="L78">
        <v>1607</v>
      </c>
    </row>
    <row r="79" spans="1:12" x14ac:dyDescent="0.25">
      <c r="A79">
        <v>4</v>
      </c>
      <c r="B79">
        <v>2003</v>
      </c>
      <c r="C79" t="s">
        <v>97</v>
      </c>
      <c r="D79" t="s">
        <v>53</v>
      </c>
      <c r="E79">
        <v>55</v>
      </c>
      <c r="F79">
        <v>2103</v>
      </c>
      <c r="H79" s="3">
        <v>2005</v>
      </c>
      <c r="I79">
        <v>412</v>
      </c>
      <c r="J79">
        <v>123</v>
      </c>
      <c r="K79">
        <v>832</v>
      </c>
      <c r="L79">
        <v>1367</v>
      </c>
    </row>
    <row r="80" spans="1:12" x14ac:dyDescent="0.25">
      <c r="A80">
        <v>4</v>
      </c>
      <c r="B80">
        <v>2003</v>
      </c>
      <c r="C80" t="s">
        <v>98</v>
      </c>
      <c r="D80" t="s">
        <v>53</v>
      </c>
      <c r="E80">
        <v>39</v>
      </c>
      <c r="F80">
        <v>1349</v>
      </c>
      <c r="H80" s="2">
        <v>3</v>
      </c>
      <c r="I80">
        <v>1416</v>
      </c>
      <c r="J80">
        <v>531</v>
      </c>
      <c r="K80">
        <v>1949</v>
      </c>
      <c r="L80">
        <v>3896</v>
      </c>
    </row>
    <row r="81" spans="1:12" x14ac:dyDescent="0.25">
      <c r="A81">
        <v>4</v>
      </c>
      <c r="B81">
        <v>2003</v>
      </c>
      <c r="C81" t="s">
        <v>99</v>
      </c>
      <c r="D81" t="s">
        <v>53</v>
      </c>
      <c r="E81">
        <v>13</v>
      </c>
      <c r="F81">
        <v>497</v>
      </c>
      <c r="H81" s="3">
        <v>2003</v>
      </c>
      <c r="I81">
        <v>552</v>
      </c>
      <c r="J81">
        <v>199</v>
      </c>
      <c r="K81">
        <v>803</v>
      </c>
      <c r="L81">
        <v>1554</v>
      </c>
    </row>
    <row r="82" spans="1:12" x14ac:dyDescent="0.25">
      <c r="A82">
        <v>1</v>
      </c>
      <c r="B82">
        <v>2004</v>
      </c>
      <c r="C82" t="s">
        <v>97</v>
      </c>
      <c r="D82" t="s">
        <v>53</v>
      </c>
      <c r="E82">
        <v>22</v>
      </c>
      <c r="F82">
        <v>740</v>
      </c>
      <c r="H82" s="3">
        <v>2004</v>
      </c>
      <c r="I82">
        <v>864</v>
      </c>
      <c r="J82">
        <v>332</v>
      </c>
      <c r="K82">
        <v>1146</v>
      </c>
      <c r="L82">
        <v>2342</v>
      </c>
    </row>
    <row r="83" spans="1:12" x14ac:dyDescent="0.25">
      <c r="A83">
        <v>1</v>
      </c>
      <c r="B83">
        <v>2004</v>
      </c>
      <c r="C83" t="s">
        <v>98</v>
      </c>
      <c r="D83" t="s">
        <v>53</v>
      </c>
      <c r="E83">
        <v>27</v>
      </c>
      <c r="F83">
        <v>972</v>
      </c>
      <c r="H83" s="2">
        <v>4</v>
      </c>
      <c r="I83">
        <v>3190</v>
      </c>
      <c r="J83">
        <v>1078</v>
      </c>
      <c r="K83">
        <v>4474</v>
      </c>
      <c r="L83">
        <v>8742</v>
      </c>
    </row>
    <row r="84" spans="1:12" x14ac:dyDescent="0.25">
      <c r="A84">
        <v>1</v>
      </c>
      <c r="B84">
        <v>2004</v>
      </c>
      <c r="C84" t="s">
        <v>99</v>
      </c>
      <c r="D84" t="s">
        <v>53</v>
      </c>
      <c r="E84">
        <v>8</v>
      </c>
      <c r="F84">
        <v>288</v>
      </c>
      <c r="H84" s="3">
        <v>2003</v>
      </c>
      <c r="I84">
        <v>1349</v>
      </c>
      <c r="J84">
        <v>497</v>
      </c>
      <c r="K84">
        <v>2103</v>
      </c>
      <c r="L84">
        <v>3949</v>
      </c>
    </row>
    <row r="85" spans="1:12" x14ac:dyDescent="0.25">
      <c r="A85">
        <v>2</v>
      </c>
      <c r="B85">
        <v>2004</v>
      </c>
      <c r="C85" t="s">
        <v>97</v>
      </c>
      <c r="D85" t="s">
        <v>53</v>
      </c>
      <c r="E85">
        <v>22</v>
      </c>
      <c r="F85">
        <v>767</v>
      </c>
      <c r="H85" s="3">
        <v>2004</v>
      </c>
      <c r="I85">
        <v>1841</v>
      </c>
      <c r="J85">
        <v>581</v>
      </c>
      <c r="K85">
        <v>2371</v>
      </c>
      <c r="L85">
        <v>4793</v>
      </c>
    </row>
    <row r="86" spans="1:12" x14ac:dyDescent="0.25">
      <c r="A86">
        <v>2</v>
      </c>
      <c r="B86">
        <v>2004</v>
      </c>
      <c r="C86" t="s">
        <v>98</v>
      </c>
      <c r="D86" t="s">
        <v>53</v>
      </c>
      <c r="E86">
        <v>18</v>
      </c>
      <c r="F86">
        <v>632</v>
      </c>
      <c r="H86" s="2" t="s">
        <v>1</v>
      </c>
      <c r="I86">
        <v>8532</v>
      </c>
      <c r="J86">
        <v>2818</v>
      </c>
      <c r="K86">
        <v>11001</v>
      </c>
      <c r="L86">
        <v>22351</v>
      </c>
    </row>
    <row r="87" spans="1:12" x14ac:dyDescent="0.25">
      <c r="A87">
        <v>2</v>
      </c>
      <c r="B87">
        <v>2004</v>
      </c>
      <c r="C87" t="s">
        <v>99</v>
      </c>
      <c r="D87" t="s">
        <v>53</v>
      </c>
      <c r="E87">
        <v>6</v>
      </c>
      <c r="F87">
        <v>208</v>
      </c>
    </row>
    <row r="88" spans="1:12" x14ac:dyDescent="0.25">
      <c r="A88">
        <v>3</v>
      </c>
      <c r="B88">
        <v>2004</v>
      </c>
      <c r="C88" t="s">
        <v>97</v>
      </c>
      <c r="D88" t="s">
        <v>53</v>
      </c>
      <c r="E88">
        <v>33</v>
      </c>
      <c r="F88">
        <v>1146</v>
      </c>
    </row>
    <row r="89" spans="1:12" x14ac:dyDescent="0.25">
      <c r="A89">
        <v>3</v>
      </c>
      <c r="B89">
        <v>2004</v>
      </c>
      <c r="C89" t="s">
        <v>98</v>
      </c>
      <c r="D89" t="s">
        <v>53</v>
      </c>
      <c r="E89">
        <v>27</v>
      </c>
      <c r="F89">
        <v>864</v>
      </c>
    </row>
    <row r="90" spans="1:12" x14ac:dyDescent="0.25">
      <c r="A90">
        <v>3</v>
      </c>
      <c r="B90">
        <v>2004</v>
      </c>
      <c r="C90" t="s">
        <v>99</v>
      </c>
      <c r="D90" t="s">
        <v>53</v>
      </c>
      <c r="E90">
        <v>9</v>
      </c>
      <c r="F90">
        <v>332</v>
      </c>
    </row>
    <row r="91" spans="1:12" x14ac:dyDescent="0.25">
      <c r="A91">
        <v>4</v>
      </c>
      <c r="B91">
        <v>2004</v>
      </c>
      <c r="C91" t="s">
        <v>97</v>
      </c>
      <c r="D91" t="s">
        <v>53</v>
      </c>
      <c r="E91">
        <v>66</v>
      </c>
      <c r="F91">
        <v>2371</v>
      </c>
    </row>
    <row r="92" spans="1:12" x14ac:dyDescent="0.25">
      <c r="A92">
        <v>4</v>
      </c>
      <c r="B92">
        <v>2004</v>
      </c>
      <c r="C92" t="s">
        <v>98</v>
      </c>
      <c r="D92" t="s">
        <v>53</v>
      </c>
      <c r="E92">
        <v>54</v>
      </c>
      <c r="F92">
        <v>1841</v>
      </c>
    </row>
    <row r="93" spans="1:12" x14ac:dyDescent="0.25">
      <c r="A93">
        <v>4</v>
      </c>
      <c r="B93">
        <v>2004</v>
      </c>
      <c r="C93" t="s">
        <v>99</v>
      </c>
      <c r="D93" t="s">
        <v>53</v>
      </c>
      <c r="E93">
        <v>18</v>
      </c>
      <c r="F93">
        <v>581</v>
      </c>
    </row>
    <row r="94" spans="1:12" x14ac:dyDescent="0.25">
      <c r="A94">
        <v>1</v>
      </c>
      <c r="B94">
        <v>2005</v>
      </c>
      <c r="C94" t="s">
        <v>97</v>
      </c>
      <c r="D94" t="s">
        <v>53</v>
      </c>
      <c r="E94">
        <v>33</v>
      </c>
      <c r="F94">
        <v>1089</v>
      </c>
    </row>
    <row r="95" spans="1:12" x14ac:dyDescent="0.25">
      <c r="A95">
        <v>1</v>
      </c>
      <c r="B95">
        <v>2005</v>
      </c>
      <c r="C95" t="s">
        <v>98</v>
      </c>
      <c r="D95" t="s">
        <v>53</v>
      </c>
      <c r="E95">
        <v>27</v>
      </c>
      <c r="F95">
        <v>967</v>
      </c>
    </row>
    <row r="96" spans="1:12" x14ac:dyDescent="0.25">
      <c r="A96">
        <v>1</v>
      </c>
      <c r="B96">
        <v>2005</v>
      </c>
      <c r="C96" t="s">
        <v>99</v>
      </c>
      <c r="D96" t="s">
        <v>53</v>
      </c>
      <c r="E96">
        <v>9</v>
      </c>
      <c r="F96">
        <v>286</v>
      </c>
    </row>
    <row r="97" spans="1:6" x14ac:dyDescent="0.25">
      <c r="A97">
        <v>2</v>
      </c>
      <c r="B97">
        <v>2005</v>
      </c>
      <c r="C97" t="s">
        <v>97</v>
      </c>
      <c r="D97" t="s">
        <v>53</v>
      </c>
      <c r="E97">
        <v>22</v>
      </c>
      <c r="F97">
        <v>832</v>
      </c>
    </row>
    <row r="98" spans="1:6" x14ac:dyDescent="0.25">
      <c r="A98">
        <v>2</v>
      </c>
      <c r="B98">
        <v>2005</v>
      </c>
      <c r="C98" t="s">
        <v>98</v>
      </c>
      <c r="D98" t="s">
        <v>53</v>
      </c>
      <c r="E98">
        <v>11</v>
      </c>
      <c r="F98">
        <v>412</v>
      </c>
    </row>
    <row r="99" spans="1:6" x14ac:dyDescent="0.25">
      <c r="A99">
        <v>2</v>
      </c>
      <c r="B99">
        <v>2005</v>
      </c>
      <c r="C99" t="s">
        <v>99</v>
      </c>
      <c r="D99" t="s">
        <v>53</v>
      </c>
      <c r="E99">
        <v>3</v>
      </c>
      <c r="F99">
        <v>123</v>
      </c>
    </row>
    <row r="101" spans="1:6" x14ac:dyDescent="0.25">
      <c r="A101" s="7" t="s">
        <v>107</v>
      </c>
      <c r="B101" s="7"/>
    </row>
    <row r="102" spans="1:6" x14ac:dyDescent="0.25">
      <c r="A102" s="4" t="s">
        <v>104</v>
      </c>
      <c r="B102" s="4" t="s">
        <v>105</v>
      </c>
      <c r="C102" s="4" t="s">
        <v>106</v>
      </c>
    </row>
    <row r="103" spans="1:6" x14ac:dyDescent="0.25">
      <c r="A103" s="4">
        <v>2003</v>
      </c>
      <c r="B103">
        <f>SUM(F70:F81)</f>
        <v>7900</v>
      </c>
      <c r="C103" s="5">
        <v>0</v>
      </c>
    </row>
    <row r="104" spans="1:6" x14ac:dyDescent="0.25">
      <c r="A104" s="4">
        <v>2004</v>
      </c>
      <c r="B104">
        <f>SUM(F82:F93)</f>
        <v>10742</v>
      </c>
      <c r="C104" s="6">
        <f>((B104-B103)/B103)</f>
        <v>0.35974683544303798</v>
      </c>
    </row>
    <row r="105" spans="1:6" x14ac:dyDescent="0.25">
      <c r="A105" s="4">
        <v>2005</v>
      </c>
    </row>
  </sheetData>
  <mergeCells count="3">
    <mergeCell ref="A43:B43"/>
    <mergeCell ref="A62:B62"/>
    <mergeCell ref="A101:B101"/>
  </mergeCells>
  <pageMargins left="0.7" right="0.7" top="0.75" bottom="0.75" header="0.3" footer="0.3"/>
  <drawing r:id="rId5"/>
  <tableParts count="8"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G A A B Q S w M E F A A C A A g A Y A v C W I e k X b a l A A A A 9 g A A A B I A H A B D b 2 5 m a W c v U G F j a 2 F n Z S 5 4 b W w g o h g A K K A U A A A A A A A A A A A A A A A A A A A A A A A A A A A A h Y + x D o I w F E V / h X S n L T U m h D z K 4 O I g C Y m J c W 2 g Y i M 8 D C 2 W f 3 P w k / w F M Y q 6 O d 5 z z 3 D v / X q D b G y b 4 K J 7 a z p M S U Q 5 C T S W X W W w T s n g D m F M M g m F K k + q 1 s E k o 0 1 G W 6 X k 6 N w 5 Y c x 7 T / 2 C d n 3 N B O c R 2 + e b b X n U r S I f 2 f y X Q 4 P W K S w 1 k b B 7 j Z G C R i K m Y i k o B z Z D y A 1 + B T H t f b Y / E F Z D 4 4 Z e S 4 1 h s Q Y 2 R 2 D v D / I B U E s D B B Q A A g A I A G A L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C 8 J Y w u K q 5 D s D A A C G L A A A E w A c A E Z v c m 1 1 b G F z L 1 N l Y 3 R p b 2 4 x L m 0 g o h g A K K A U A A A A A A A A A A A A A A A A A A A A A A A A A A A A 7 Z h b b 9 o w F M f f k f g O R + l L k C J U 2 t J J m 3 j o w q p W 6 t q 1 0 O 2 h 7 M E k p l h N 7 N Z 2 6 L K q 3 3 3 O h X u A w N p A I b y Q + H a O z / + n 4 + M I b E n C K D S i / 8 q X Y q F Y E F 3 E s Q 1 7 m k k k w Q I Q t e G X a u o y T 2 C h Q Q 0 c L I s F U L 8 G 8 7 i F V Y s p e u U 6 s z w X U 6 m f E g e X T U a l e h G 6 Z n 5 u 3 Q r M R e s G 0 b 9 w 4 n Q Y F a x 1 R X G d k x 5 u 1 b F 4 k O y x 9 Z 1 Q C a a D h C C W a C X a L l u i p 5 W M u z p 2 i E s k 5 j X N 0 A w w m e O 5 V N Q O D f h G L W Y T e l 8 7 r u 7 v V w y 4 9 p j E D e k 7 u D Z 8 L F 8 y i n + X j G g P e 5 r y D k 4 J F x J u 2 D M g A W c Y 2 c r h Y K t N 1 F Y T f n D m q t l x u x 5 t 2 4 C 7 u P 3 E c R o W c h A X N c m 9 0 a X N L q L 3 G J r + I x 6 u 1 u S I i g 7 j b u R 4 0 C n 0 O W 4 Y L y + a R a S v t i r V W J D 4 j 3 w 1 4 E V 7 7 k f G Z D a e 6 q W e 2 8 b 8 q n P F o 1 X g n M r j o 3 J g 7 v W 1 V C w Q m u T l O A J P H u I q z o 4 f K u F j F D w K 5 C h p W G e o D J x k h E V q f x a g c j y C S u W g e r B F p M Q h G t c 7 4 C G I 1 n T r I 2 e 2 Z 8 k L Q q c J W p 2 v o F 8 y i Z x r D 1 G p 2 A 0 H Y f t 9 K W x v G I X t 9 6 E w Z s l + c / r s d P h N 2 d 8 C 7 O z / 4 c 7 a M O 6 s n L u d 4 M 7 e M O 7 s n L s P z Z 3 J P C q 5 b w w l D T w y Q t U v Q z d Y 3 4 2 M b g G p H V r i a r B l 9 Z 4 V x W g N l 4 N 5 6 v S B h D 6 R 6 w d m 0 q U c m e W Q e b t 6 X l 3 u / S D Q y g u f j 2 g F k V j N 0 N D t m C E D G s F 5 k 9 3 X h x U d X A B V d d c + U b w X a o N R E R b x A l F W S 8 3 h L S V S g P 4 V C f X K K A y c K m X E 2 W w H F n B 0 t E W V V A o U w j g 1 J J u N w U J Y O H Y R o S p e 4 V o r F k g q D O C F 8 7 P h Y 2 B v i c J 6 2 9 J K X D k n w h H 3 X S J 3 Z l 9 i x T 0 D m f F B T 3 H / O V X k W Q 9 z k O r 3 D + e n z U A D g S t Z E 1 V Z g N S n L U Z q f s b J E L g J o J Y n b o X i a 0 A A 6 A d Z n X N p 8 9 i K N f c H P N b m w b K s y v O P K t A P c 5 l 3 Q e a j T Z O 5 m s u 8 v t S f S M t P z H 2 4 U A f i O e 0 p A B g n m V 2 p k 0 w v U Y J s 2 R e Y n a 5 A k l D I s B j J S c x J H C X x j N x 3 1 5 U Q J 2 3 n l 7 I c x L X l x B z G H M b + n Y J k n g 8 n r O b w 7 Q x 8 / w B Q S w E C L Q A U A A I A C A B g C 8 J Y h 6 R d t q U A A A D 2 A A A A E g A A A A A A A A A A A A A A A A A A A A A A Q 2 9 u Z m l n L 1 B h Y 2 t h Z 2 U u e G 1 s U E s B A i 0 A F A A C A A g A Y A v C W A / K 6 a u k A A A A 6 Q A A A B M A A A A A A A A A A A A A A A A A 8 Q A A A F t D b 2 5 0 Z W 5 0 X 1 R 5 c G V z X S 5 4 b W x Q S w E C L Q A U A A I A C A B g C 8 J Y w u K q 5 D s D A A C G L A A A E w A A A A A A A A A A A A A A A A D i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1 g A A A A A A A K b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X R p Z X M l M j B h b m Q l M j B X Y X J l a G 9 1 c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k M z c 2 M z c t Y z U 5 Z i 0 0 Z T k 3 L W F i O W E t M z g y M z c 4 M j g y O D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M T o 0 N T o x N y 4 3 O T M z N z U 5 W i I g L z 4 8 R W 5 0 c n k g V H l w Z T 0 i R m l s b E N v b H V t b l R 5 c G V z I i B W Y W x 1 Z T 0 i c 0 J n W U Q i I C 8 + P E V u d H J 5 I F R 5 c G U 9 I k Z p b G x D b 2 x 1 b W 5 O Y W 1 l c y I g V m F s d W U 9 I n N b J n F 1 b 3 Q 7 Y 2 l 0 e S Z x d W 9 0 O y w m c X V v d D t 3 Y X J l a G 9 1 c 2 V D b 2 R l J n F 1 b 3 Q 7 L C Z x d W 9 0 O 2 5 1 b W J l c k 9 m T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0 a W V z I G F u Z C B X Y X J l a G 9 1 c 2 V z L 0 F 1 d G 9 S Z W 1 v d m V k Q 2 9 s d W 1 u c z E u e 2 N p d H k s M H 0 m c X V v d D s s J n F 1 b 3 Q 7 U 2 V j d G l v b j E v Q 2 l 0 a W V z I G F u Z C B X Y X J l a G 9 1 c 2 V z L 0 F 1 d G 9 S Z W 1 v d m V k Q 2 9 s d W 1 u c z E u e 3 d h c m V o b 3 V z Z U N v Z G U s M X 0 m c X V v d D s s J n F 1 b 3 Q 7 U 2 V j d G l v b j E v Q 2 l 0 a W V z I G F u Z C B X Y X J l a G 9 1 c 2 V z L 0 F 1 d G 9 S Z W 1 v d m V k Q 2 9 s d W 1 u c z E u e 2 5 1 b W J l c k 9 m T 3 J k Z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d G l l c y B h b m Q g V 2 F y Z W h v d X N l c y 9 B d X R v U m V t b 3 Z l Z E N v b H V t b n M x L n t j a X R 5 L D B 9 J n F 1 b 3 Q 7 L C Z x d W 9 0 O 1 N l Y 3 R p b 2 4 x L 0 N p d G l l c y B h b m Q g V 2 F y Z W h v d X N l c y 9 B d X R v U m V t b 3 Z l Z E N v b H V t b n M x L n t 3 Y X J l a G 9 1 c 2 V D b 2 R l L D F 9 J n F 1 b 3 Q 7 L C Z x d W 9 0 O 1 N l Y 3 R p b 2 4 x L 0 N p d G l l c y B h b m Q g V 2 F y Z W h v d X N l c y 9 B d X R v U m V t b 3 Z l Z E N v b H V t b n M x L n t u d W 1 i Z X J P Z k 9 y Z G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0 a W V z J T I w Y W 5 k J T I w V 2 F y Z W h v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p Z X M l M j B h b m Q l M j B X Y X J l a G 9 1 c 2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a W V z J T I w Y W 5 k J T I w V 2 F y Z W h v d X N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J T I w Y W 5 k J T I w e W V h c m x 5 J T I w c 2 F s Z X M l M j B v Z i U y M F d h c m V o b 3 V z Z S U y M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B j Y m V j N C 0 5 N T U 5 L T Q 4 Y T I t Y j k w N i 1 j M T E w M T E x M W J h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h c n R l c m x 5 X 2 F u Z F 9 5 Z W F y b H l f c 2 F s Z X N f b 2 Z f V 2 F y Z W h v d X N l X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I 6 M j I 6 M j Y u O T I 5 M T E 0 N F o i I C 8 + P E V u d H J 5 I F R 5 c G U 9 I k Z p b G x D b 2 x 1 b W 5 U e X B l c y I g V m F s d W U 9 I n N B d 0 1 H Q m d N R C I g L z 4 8 R W 5 0 c n k g V H l w Z T 0 i R m l s b E N v b H V t b k 5 h b W V z I i B W Y W x 1 Z T 0 i c 1 s m c X V v d D t x d W F y d G V y J n F 1 b 3 Q 7 L C Z x d W 9 0 O 3 l l Y X I m c X V v d D s s J n F 1 b 3 Q 7 c H J v Z H V j d E x p b m U m c X V v d D s s J n F 1 b 3 Q 7 d 2 F y Z W h v d X N l Q 2 9 k Z S Z x d W 9 0 O y w m c X V v d D t u d W 1 i Z X J P Z k 9 y Z G V y c y Z x d W 9 0 O y w m c X V v d D t 0 b 3 R h b F F 1 Y W 5 0 a X R 5 T 3 J k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X J 0 Z X J s e S B h b m Q g e W V h c m x 5 I H N h b G V z I G 9 m I F d h c m V o b 3 V z Z S B B L 0 F 1 d G 9 S Z W 1 v d m V k Q 2 9 s d W 1 u c z E u e 3 F 1 Y X J 0 Z X I s M H 0 m c X V v d D s s J n F 1 b 3 Q 7 U 2 V j d G l v b j E v c X V h c n R l c m x 5 I G F u Z C B 5 Z W F y b H k g c 2 F s Z X M g b 2 Y g V 2 F y Z W h v d X N l I E E v Q X V 0 b 1 J l b W 9 2 Z W R D b 2 x 1 b W 5 z M S 5 7 e W V h c i w x f S Z x d W 9 0 O y w m c X V v d D t T Z W N 0 a W 9 u M S 9 x d W F y d G V y b H k g Y W 5 k I H l l Y X J s e S B z Y W x l c y B v Z i B X Y X J l a G 9 1 c 2 U g Q S 9 B d X R v U m V t b 3 Z l Z E N v b H V t b n M x L n t w c m 9 k d W N 0 T G l u Z S w y f S Z x d W 9 0 O y w m c X V v d D t T Z W N 0 a W 9 u M S 9 x d W F y d G V y b H k g Y W 5 k I H l l Y X J s e S B z Y W x l c y B v Z i B X Y X J l a G 9 1 c 2 U g Q S 9 B d X R v U m V t b 3 Z l Z E N v b H V t b n M x L n t 3 Y X J l a G 9 1 c 2 V D b 2 R l L D N 9 J n F 1 b 3 Q 7 L C Z x d W 9 0 O 1 N l Y 3 R p b 2 4 x L 3 F 1 Y X J 0 Z X J s e S B h b m Q g e W V h c m x 5 I H N h b G V z I G 9 m I F d h c m V o b 3 V z Z S B B L 0 F 1 d G 9 S Z W 1 v d m V k Q 2 9 s d W 1 u c z E u e 2 5 1 b W J l c k 9 m T 3 J k Z X J z L D R 9 J n F 1 b 3 Q 7 L C Z x d W 9 0 O 1 N l Y 3 R p b 2 4 x L 3 F 1 Y X J 0 Z X J s e S B h b m Q g e W V h c m x 5 I H N h b G V z I G 9 m I F d h c m V o b 3 V z Z S B B L 0 F 1 d G 9 S Z W 1 v d m V k Q 2 9 s d W 1 u c z E u e 3 R v d G F s U X V h b n R p d H l P c m R l c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F 1 Y X J 0 Z X J s e S B h b m Q g e W V h c m x 5 I H N h b G V z I G 9 m I F d h c m V o b 3 V z Z S B B L 0 F 1 d G 9 S Z W 1 v d m V k Q 2 9 s d W 1 u c z E u e 3 F 1 Y X J 0 Z X I s M H 0 m c X V v d D s s J n F 1 b 3 Q 7 U 2 V j d G l v b j E v c X V h c n R l c m x 5 I G F u Z C B 5 Z W F y b H k g c 2 F s Z X M g b 2 Y g V 2 F y Z W h v d X N l I E E v Q X V 0 b 1 J l b W 9 2 Z W R D b 2 x 1 b W 5 z M S 5 7 e W V h c i w x f S Z x d W 9 0 O y w m c X V v d D t T Z W N 0 a W 9 u M S 9 x d W F y d G V y b H k g Y W 5 k I H l l Y X J s e S B z Y W x l c y B v Z i B X Y X J l a G 9 1 c 2 U g Q S 9 B d X R v U m V t b 3 Z l Z E N v b H V t b n M x L n t w c m 9 k d W N 0 T G l u Z S w y f S Z x d W 9 0 O y w m c X V v d D t T Z W N 0 a W 9 u M S 9 x d W F y d G V y b H k g Y W 5 k I H l l Y X J s e S B z Y W x l c y B v Z i B X Y X J l a G 9 1 c 2 U g Q S 9 B d X R v U m V t b 3 Z l Z E N v b H V t b n M x L n t 3 Y X J l a G 9 1 c 2 V D b 2 R l L D N 9 J n F 1 b 3 Q 7 L C Z x d W 9 0 O 1 N l Y 3 R p b 2 4 x L 3 F 1 Y X J 0 Z X J s e S B h b m Q g e W V h c m x 5 I H N h b G V z I G 9 m I F d h c m V o b 3 V z Z S B B L 0 F 1 d G 9 S Z W 1 v d m V k Q 2 9 s d W 1 u c z E u e 2 5 1 b W J l c k 9 m T 3 J k Z X J z L D R 9 J n F 1 b 3 Q 7 L C Z x d W 9 0 O 1 N l Y 3 R p b 2 4 x L 3 F 1 Y X J 0 Z X J s e S B h b m Q g e W V h c m x 5 I H N h b G V z I G 9 m I F d h c m V o b 3 V z Z S B B L 0 F 1 d G 9 S Z W 1 v d m V k Q 2 9 s d W 1 u c z E u e 3 R v d G F s U X V h b n R p d H l P c m R l c m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Q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S U y M G F u Z C U y M H l l Y X J s e S U y M H N h b G V z J T I w b 2 Y l M j B X Y X J l a G 9 1 c 2 U l M j B B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Z j V i N D d l L W E 4 N T E t N D c 1 Z i 0 4 Z T Z k L T Q 5 O D I 4 Z W U 0 O G Y z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F y d G V y b H l f Y W 5 k X 3 l l Y X J s e V 9 z Y W x l c 1 9 v Z l 9 X Y X J l a G 9 1 c 2 V f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M j o y M z o w M C 4 4 M j c y M j E 2 W i I g L z 4 8 R W 5 0 c n k g V H l w Z T 0 i R m l s b E N v b H V t b l R 5 c G V z I i B W Y W x 1 Z T 0 i c 0 F 3 T U d C Z 0 1 E I i A v P j x F b n R y e S B U e X B l P S J G a W x s Q 2 9 s d W 1 u T m F t Z X M i I F Z h b H V l P S J z W y Z x d W 9 0 O 3 F 1 Y X J 0 Z X I m c X V v d D s s J n F 1 b 3 Q 7 e W V h c i Z x d W 9 0 O y w m c X V v d D t w c m 9 k d W N 0 T G l u Z S Z x d W 9 0 O y w m c X V v d D t 3 Y X J l a G 9 1 c 2 V D b 2 R l J n F 1 b 3 Q 7 L C Z x d W 9 0 O 2 5 1 b W J l c k 9 m T 3 J k Z X J z J n F 1 b 3 Q 7 L C Z x d W 9 0 O 3 R v d G F s U X V h b n R p d H l P c m R l c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c n R l c m x 5 I G F u Z C B 5 Z W F y b H k g c 2 F s Z X M g b 2 Y g V 2 F y Z W h v d X N l I G I v Q X V 0 b 1 J l b W 9 2 Z W R D b 2 x 1 b W 5 z M S 5 7 c X V h c n R l c i w w f S Z x d W 9 0 O y w m c X V v d D t T Z W N 0 a W 9 u M S 9 x d W F y d G V y b H k g Y W 5 k I H l l Y X J s e S B z Y W x l c y B v Z i B X Y X J l a G 9 1 c 2 U g Y i 9 B d X R v U m V t b 3 Z l Z E N v b H V t b n M x L n t 5 Z W F y L D F 9 J n F 1 b 3 Q 7 L C Z x d W 9 0 O 1 N l Y 3 R p b 2 4 x L 3 F 1 Y X J 0 Z X J s e S B h b m Q g e W V h c m x 5 I H N h b G V z I G 9 m I F d h c m V o b 3 V z Z S B i L 0 F 1 d G 9 S Z W 1 v d m V k Q 2 9 s d W 1 u c z E u e 3 B y b 2 R 1 Y 3 R M a W 5 l L D J 9 J n F 1 b 3 Q 7 L C Z x d W 9 0 O 1 N l Y 3 R p b 2 4 x L 3 F 1 Y X J 0 Z X J s e S B h b m Q g e W V h c m x 5 I H N h b G V z I G 9 m I F d h c m V o b 3 V z Z S B i L 0 F 1 d G 9 S Z W 1 v d m V k Q 2 9 s d W 1 u c z E u e 3 d h c m V o b 3 V z Z U N v Z G U s M 3 0 m c X V v d D s s J n F 1 b 3 Q 7 U 2 V j d G l v b j E v c X V h c n R l c m x 5 I G F u Z C B 5 Z W F y b H k g c 2 F s Z X M g b 2 Y g V 2 F y Z W h v d X N l I G I v Q X V 0 b 1 J l b W 9 2 Z W R D b 2 x 1 b W 5 z M S 5 7 b n V t Y m V y T 2 Z P c m R l c n M s N H 0 m c X V v d D s s J n F 1 b 3 Q 7 U 2 V j d G l v b j E v c X V h c n R l c m x 5 I G F u Z C B 5 Z W F y b H k g c 2 F s Z X M g b 2 Y g V 2 F y Z W h v d X N l I G I v Q X V 0 b 1 J l b W 9 2 Z W R D b 2 x 1 b W 5 z M S 5 7 d G 9 0 Y W x R d W F u d G l 0 e U 9 y Z G V y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V h c n R l c m x 5 I G F u Z C B 5 Z W F y b H k g c 2 F s Z X M g b 2 Y g V 2 F y Z W h v d X N l I G I v Q X V 0 b 1 J l b W 9 2 Z W R D b 2 x 1 b W 5 z M S 5 7 c X V h c n R l c i w w f S Z x d W 9 0 O y w m c X V v d D t T Z W N 0 a W 9 u M S 9 x d W F y d G V y b H k g Y W 5 k I H l l Y X J s e S B z Y W x l c y B v Z i B X Y X J l a G 9 1 c 2 U g Y i 9 B d X R v U m V t b 3 Z l Z E N v b H V t b n M x L n t 5 Z W F y L D F 9 J n F 1 b 3 Q 7 L C Z x d W 9 0 O 1 N l Y 3 R p b 2 4 x L 3 F 1 Y X J 0 Z X J s e S B h b m Q g e W V h c m x 5 I H N h b G V z I G 9 m I F d h c m V o b 3 V z Z S B i L 0 F 1 d G 9 S Z W 1 v d m V k Q 2 9 s d W 1 u c z E u e 3 B y b 2 R 1 Y 3 R M a W 5 l L D J 9 J n F 1 b 3 Q 7 L C Z x d W 9 0 O 1 N l Y 3 R p b 2 4 x L 3 F 1 Y X J 0 Z X J s e S B h b m Q g e W V h c m x 5 I H N h b G V z I G 9 m I F d h c m V o b 3 V z Z S B i L 0 F 1 d G 9 S Z W 1 v d m V k Q 2 9 s d W 1 u c z E u e 3 d h c m V o b 3 V z Z U N v Z G U s M 3 0 m c X V v d D s s J n F 1 b 3 Q 7 U 2 V j d G l v b j E v c X V h c n R l c m x 5 I G F u Z C B 5 Z W F y b H k g c 2 F s Z X M g b 2 Y g V 2 F y Z W h v d X N l I G I v Q X V 0 b 1 J l b W 9 2 Z W R D b 2 x 1 b W 5 z M S 5 7 b n V t Y m V y T 2 Z P c m R l c n M s N H 0 m c X V v d D s s J n F 1 b 3 Q 7 U 2 V j d G l v b j E v c X V h c n R l c m x 5 I G F u Z C B 5 Z W F y b H k g c 2 F s Z X M g b 2 Y g V 2 F y Z W h v d X N l I G I v Q X V 0 b 1 J l b W 9 2 Z W R D b 2 x 1 b W 5 z M S 5 7 d G 9 0 Y W x R d W F u d G l 0 e U 9 y Z G V y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X J 0 Z X J s e S U y M G F u Z C U y M H l l Y X J s e S U y M H N h b G V z J T I w b 2 Y l M j B X Y X J l a G 9 1 c 2 U l M j B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S U y M G F u Z C U y M H l l Y X J s e S U y M H N h b G V z J T I w b 2 Y l M j B X Y X J l a G 9 1 c 2 U l M j B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S U y M G F u Z C U y M H l l Y X J s e S U y M H N h b G V z J T I w b 2 Y l M j B X Y X J l a G 9 1 c 2 U l M j B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J T I w Y W 5 k J T I w e W V h c m x 5 J T I w c 2 F s Z X M l M j B v Z i U y M F d h c m V o b 3 V z Z S U y M G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Y 4 O W V j Z S 1 h Y W R k L T Q y Y 2 Q t O T M 1 N y 1 m M W U x Y j g 5 M 2 I 2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h c n R l c m x 5 X 2 F u Z F 9 5 Z W F y b H l f c 2 F s Z X N f b 2 Z f V 2 F y Z W h v d X N l X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I 6 M j Q 6 M j U u M T I 3 N z Y 0 N 1 o i I C 8 + P E V u d H J 5 I F R 5 c G U 9 I k Z p b G x D b 2 x 1 b W 5 U e X B l c y I g V m F s d W U 9 I n N B d 0 1 H Q m d N R C I g L z 4 8 R W 5 0 c n k g V H l w Z T 0 i R m l s b E N v b H V t b k 5 h b W V z I i B W Y W x 1 Z T 0 i c 1 s m c X V v d D t x d W F y d G V y J n F 1 b 3 Q 7 L C Z x d W 9 0 O 3 l l Y X I m c X V v d D s s J n F 1 b 3 Q 7 c H J v Z H V j d E x p b m U m c X V v d D s s J n F 1 b 3 Q 7 d 2 F y Z W h v d X N l Q 2 9 k Z S Z x d W 9 0 O y w m c X V v d D t u d W 1 i Z X J P Z k 9 y Z G V y c y Z x d W 9 0 O y w m c X V v d D t 0 b 3 R h b F F 1 Y W 5 0 a X R 5 T 3 J k Z X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X J 0 Z X J s e S B h b m Q g e W V h c m x 5 I H N h b G V z I G 9 m I F d h c m V o b 3 V z Z S B j L 0 F 1 d G 9 S Z W 1 v d m V k Q 2 9 s d W 1 u c z E u e 3 F 1 Y X J 0 Z X I s M H 0 m c X V v d D s s J n F 1 b 3 Q 7 U 2 V j d G l v b j E v c X V h c n R l c m x 5 I G F u Z C B 5 Z W F y b H k g c 2 F s Z X M g b 2 Y g V 2 F y Z W h v d X N l I G M v Q X V 0 b 1 J l b W 9 2 Z W R D b 2 x 1 b W 5 z M S 5 7 e W V h c i w x f S Z x d W 9 0 O y w m c X V v d D t T Z W N 0 a W 9 u M S 9 x d W F y d G V y b H k g Y W 5 k I H l l Y X J s e S B z Y W x l c y B v Z i B X Y X J l a G 9 1 c 2 U g Y y 9 B d X R v U m V t b 3 Z l Z E N v b H V t b n M x L n t w c m 9 k d W N 0 T G l u Z S w y f S Z x d W 9 0 O y w m c X V v d D t T Z W N 0 a W 9 u M S 9 x d W F y d G V y b H k g Y W 5 k I H l l Y X J s e S B z Y W x l c y B v Z i B X Y X J l a G 9 1 c 2 U g Y y 9 B d X R v U m V t b 3 Z l Z E N v b H V t b n M x L n t 3 Y X J l a G 9 1 c 2 V D b 2 R l L D N 9 J n F 1 b 3 Q 7 L C Z x d W 9 0 O 1 N l Y 3 R p b 2 4 x L 3 F 1 Y X J 0 Z X J s e S B h b m Q g e W V h c m x 5 I H N h b G V z I G 9 m I F d h c m V o b 3 V z Z S B j L 0 F 1 d G 9 S Z W 1 v d m V k Q 2 9 s d W 1 u c z E u e 2 5 1 b W J l c k 9 m T 3 J k Z X J z L D R 9 J n F 1 b 3 Q 7 L C Z x d W 9 0 O 1 N l Y 3 R p b 2 4 x L 3 F 1 Y X J 0 Z X J s e S B h b m Q g e W V h c m x 5 I H N h b G V z I G 9 m I F d h c m V o b 3 V z Z S B j L 0 F 1 d G 9 S Z W 1 v d m V k Q 2 9 s d W 1 u c z E u e 3 R v d G F s U X V h b n R p d H l P c m R l c m V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F 1 Y X J 0 Z X J s e S B h b m Q g e W V h c m x 5 I H N h b G V z I G 9 m I F d h c m V o b 3 V z Z S B j L 0 F 1 d G 9 S Z W 1 v d m V k Q 2 9 s d W 1 u c z E u e 3 F 1 Y X J 0 Z X I s M H 0 m c X V v d D s s J n F 1 b 3 Q 7 U 2 V j d G l v b j E v c X V h c n R l c m x 5 I G F u Z C B 5 Z W F y b H k g c 2 F s Z X M g b 2 Y g V 2 F y Z W h v d X N l I G M v Q X V 0 b 1 J l b W 9 2 Z W R D b 2 x 1 b W 5 z M S 5 7 e W V h c i w x f S Z x d W 9 0 O y w m c X V v d D t T Z W N 0 a W 9 u M S 9 x d W F y d G V y b H k g Y W 5 k I H l l Y X J s e S B z Y W x l c y B v Z i B X Y X J l a G 9 1 c 2 U g Y y 9 B d X R v U m V t b 3 Z l Z E N v b H V t b n M x L n t w c m 9 k d W N 0 T G l u Z S w y f S Z x d W 9 0 O y w m c X V v d D t T Z W N 0 a W 9 u M S 9 x d W F y d G V y b H k g Y W 5 k I H l l Y X J s e S B z Y W x l c y B v Z i B X Y X J l a G 9 1 c 2 U g Y y 9 B d X R v U m V t b 3 Z l Z E N v b H V t b n M x L n t 3 Y X J l a G 9 1 c 2 V D b 2 R l L D N 9 J n F 1 b 3 Q 7 L C Z x d W 9 0 O 1 N l Y 3 R p b 2 4 x L 3 F 1 Y X J 0 Z X J s e S B h b m Q g e W V h c m x 5 I H N h b G V z I G 9 m I F d h c m V o b 3 V z Z S B j L 0 F 1 d G 9 S Z W 1 v d m V k Q 2 9 s d W 1 u c z E u e 2 5 1 b W J l c k 9 m T 3 J k Z X J z L D R 9 J n F 1 b 3 Q 7 L C Z x d W 9 0 O 1 N l Y 3 R p b 2 4 x L 3 F 1 Y X J 0 Z X J s e S B h b m Q g e W V h c m x 5 I H N h b G V z I G 9 m I F d h c m V o b 3 V z Z S B j L 0 F 1 d G 9 S Z W 1 v d m V k Q 2 9 s d W 1 u c z E u e 3 R v d G F s U X V h b n R p d H l P c m R l c m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k l M j B h b m Q l M j B 5 Z W F y b H k l M j B z Y W x l c y U y M G 9 m J T I w V 2 F y Z W h v d X N l J T I w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X J 0 Z X J s e S U y M G F u Z C U y M H l l Y X J s e S U y M H N h b G V z J T I w b 2 Y l M j B X Y X J l a G 9 1 c 2 U l M j B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0 N 2 J k M m U t N m M w M S 0 0 O G E 1 L W E z Z D A t Y m N m M T A z O T E 3 M D A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Y X J 0 Z X J s e V 9 h b m R f e W V h c m x 5 X 3 N h b G V z X 2 9 m X 1 d h c m V o b 3 V z Z V 9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y O j I 0 O j U 3 L j I 3 N D c y O T l a I i A v P j x F b n R y e S B U e X B l P S J G a W x s Q 2 9 s d W 1 u V H l w Z X M i I F Z h b H V l P S J z Q X d N R 0 J n T U Q i I C 8 + P E V u d H J 5 I F R 5 c G U 9 I k Z p b G x D b 2 x 1 b W 5 O Y W 1 l c y I g V m F s d W U 9 I n N b J n F 1 b 3 Q 7 c X V h c n R l c i Z x d W 9 0 O y w m c X V v d D t 5 Z W F y J n F 1 b 3 Q 7 L C Z x d W 9 0 O 3 B y b 2 R 1 Y 3 R M a W 5 l J n F 1 b 3 Q 7 L C Z x d W 9 0 O 3 d h c m V o b 3 V z Z U N v Z G U m c X V v d D s s J n F 1 b 3 Q 7 b n V t Y m V y T 2 Z P c m R l c n M m c X V v d D s s J n F 1 b 3 Q 7 d G 9 0 Y W x R d W F u d G l 0 e U 9 y Z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k g Y W 5 k I H l l Y X J s e S B z Y W x l c y B v Z i B X Y X J l a G 9 1 c 2 U g Z C 9 B d X R v U m V t b 3 Z l Z E N v b H V t b n M x L n t x d W F y d G V y L D B 9 J n F 1 b 3 Q 7 L C Z x d W 9 0 O 1 N l Y 3 R p b 2 4 x L 3 F 1 Y X J 0 Z X J s e S B h b m Q g e W V h c m x 5 I H N h b G V z I G 9 m I F d h c m V o b 3 V z Z S B k L 0 F 1 d G 9 S Z W 1 v d m V k Q 2 9 s d W 1 u c z E u e 3 l l Y X I s M X 0 m c X V v d D s s J n F 1 b 3 Q 7 U 2 V j d G l v b j E v c X V h c n R l c m x 5 I G F u Z C B 5 Z W F y b H k g c 2 F s Z X M g b 2 Y g V 2 F y Z W h v d X N l I G Q v Q X V 0 b 1 J l b W 9 2 Z W R D b 2 x 1 b W 5 z M S 5 7 c H J v Z H V j d E x p b m U s M n 0 m c X V v d D s s J n F 1 b 3 Q 7 U 2 V j d G l v b j E v c X V h c n R l c m x 5 I G F u Z C B 5 Z W F y b H k g c 2 F s Z X M g b 2 Y g V 2 F y Z W h v d X N l I G Q v Q X V 0 b 1 J l b W 9 2 Z W R D b 2 x 1 b W 5 z M S 5 7 d 2 F y Z W h v d X N l Q 2 9 k Z S w z f S Z x d W 9 0 O y w m c X V v d D t T Z W N 0 a W 9 u M S 9 x d W F y d G V y b H k g Y W 5 k I H l l Y X J s e S B z Y W x l c y B v Z i B X Y X J l a G 9 1 c 2 U g Z C 9 B d X R v U m V t b 3 Z l Z E N v b H V t b n M x L n t u d W 1 i Z X J P Z k 9 y Z G V y c y w 0 f S Z x d W 9 0 O y w m c X V v d D t T Z W N 0 a W 9 u M S 9 x d W F y d G V y b H k g Y W 5 k I H l l Y X J s e S B z Y W x l c y B v Z i B X Y X J l a G 9 1 c 2 U g Z C 9 B d X R v U m V t b 3 Z l Z E N v b H V t b n M x L n t 0 b 3 R h b F F 1 Y W 5 0 a X R 5 T 3 J k Z X J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x d W F y d G V y b H k g Y W 5 k I H l l Y X J s e S B z Y W x l c y B v Z i B X Y X J l a G 9 1 c 2 U g Z C 9 B d X R v U m V t b 3 Z l Z E N v b H V t b n M x L n t x d W F y d G V y L D B 9 J n F 1 b 3 Q 7 L C Z x d W 9 0 O 1 N l Y 3 R p b 2 4 x L 3 F 1 Y X J 0 Z X J s e S B h b m Q g e W V h c m x 5 I H N h b G V z I G 9 m I F d h c m V o b 3 V z Z S B k L 0 F 1 d G 9 S Z W 1 v d m V k Q 2 9 s d W 1 u c z E u e 3 l l Y X I s M X 0 m c X V v d D s s J n F 1 b 3 Q 7 U 2 V j d G l v b j E v c X V h c n R l c m x 5 I G F u Z C B 5 Z W F y b H k g c 2 F s Z X M g b 2 Y g V 2 F y Z W h v d X N l I G Q v Q X V 0 b 1 J l b W 9 2 Z W R D b 2 x 1 b W 5 z M S 5 7 c H J v Z H V j d E x p b m U s M n 0 m c X V v d D s s J n F 1 b 3 Q 7 U 2 V j d G l v b j E v c X V h c n R l c m x 5 I G F u Z C B 5 Z W F y b H k g c 2 F s Z X M g b 2 Y g V 2 F y Z W h v d X N l I G Q v Q X V 0 b 1 J l b W 9 2 Z W R D b 2 x 1 b W 5 z M S 5 7 d 2 F y Z W h v d X N l Q 2 9 k Z S w z f S Z x d W 9 0 O y w m c X V v d D t T Z W N 0 a W 9 u M S 9 x d W F y d G V y b H k g Y W 5 k I H l l Y X J s e S B z Y W x l c y B v Z i B X Y X J l a G 9 1 c 2 U g Z C 9 B d X R v U m V t b 3 Z l Z E N v b H V t b n M x L n t u d W 1 i Z X J P Z k 9 y Z G V y c y w 0 f S Z x d W 9 0 O y w m c X V v d D t T Z W N 0 a W 9 u M S 9 x d W F y d G V y b H k g Y W 5 k I H l l Y X J s e S B z Y W x l c y B v Z i B X Y X J l a G 9 1 c 2 U g Z C 9 B d X R v U m V t b 3 Z l Z E N v b H V t b n M x L n t 0 b 3 R h b F F 1 Y W 5 0 a X R 5 T 3 J k Z X J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c n R l c m x 5 J T I w Y W 5 k J T I w e W V h c m x 5 J T I w c 2 F s Z X M l M j B v Z i U y M F d h c m V o b 3 V z Z S U y M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J T I w Y W 5 k J T I w e W V h c m x 5 J T I w c 2 F s Z X M l M j B v Z i U y M F d h c m V o b 3 V z Z S U y M G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J T I w Y W 5 k J T I w e W V h c m x 5 J T I w c 2 F s Z X M l M j B v Z i U y M F d h c m V o b 3 V z Z S U y M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J D J T I w V 2 F y Z W h v d X N l Q 2 9 k Z S U y Q y U y M G F u Z C U y M E 5 1 b W J l c m 9 m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z Z G M 4 M 2 Y t Z m N i N y 0 0 M m E 4 L W F k N T c t N m M z N D d m N D E 4 Y W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0 O j A 2 O j U 0 L j I 1 M z E y N z F a I i A v P j x F b n R y e S B U e X B l P S J G a W x s Q 2 9 s d W 1 u V H l w Z X M i I F Z h b H V l P S J z Q m d Z R C I g L z 4 8 R W 5 0 c n k g V H l w Z T 0 i R m l s b E N v b H V t b k 5 h b W V z I i B W Y W x 1 Z T 0 i c 1 s m c X V v d D t j b 3 V u d H J 5 J n F 1 b 3 Q 7 L C Z x d W 9 0 O 3 d h c m V o b 3 V z Z U N v Z G U m c X V v d D s s J n F 1 b 3 Q 7 b n V t Y m V y T 2 Z P c m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L C B X Y X J l a G 9 1 c 2 V D b 2 R l L C B h b m Q g T n V t Y m V y b 2 Z P c m R l c n M v Q X V 0 b 1 J l b W 9 2 Z W R D b 2 x 1 b W 5 z M S 5 7 Y 2 9 1 b n R y e S w w f S Z x d W 9 0 O y w m c X V v d D t T Z W N 0 a W 9 u M S 9 D b 3 V u d H J 5 L C B X Y X J l a G 9 1 c 2 V D b 2 R l L C B h b m Q g T n V t Y m V y b 2 Z P c m R l c n M v Q X V 0 b 1 J l b W 9 2 Z W R D b 2 x 1 b W 5 z M S 5 7 d 2 F y Z W h v d X N l Q 2 9 k Z S w x f S Z x d W 9 0 O y w m c X V v d D t T Z W N 0 a W 9 u M S 9 D b 3 V u d H J 5 L C B X Y X J l a G 9 1 c 2 V D b 2 R l L C B h b m Q g T n V t Y m V y b 2 Z P c m R l c n M v Q X V 0 b 1 J l b W 9 2 Z W R D b 2 x 1 b W 5 z M S 5 7 b n V t Y m V y T 2 Z P c m R l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1 b n R y e S w g V 2 F y Z W h v d X N l Q 2 9 k Z S w g Y W 5 k I E 5 1 b W J l c m 9 m T 3 J k Z X J z L 0 F 1 d G 9 S Z W 1 v d m V k Q 2 9 s d W 1 u c z E u e 2 N v d W 5 0 c n k s M H 0 m c X V v d D s s J n F 1 b 3 Q 7 U 2 V j d G l v b j E v Q 2 9 1 b n R y e S w g V 2 F y Z W h v d X N l Q 2 9 k Z S w g Y W 5 k I E 5 1 b W J l c m 9 m T 3 J k Z X J z L 0 F 1 d G 9 S Z W 1 v d m V k Q 2 9 s d W 1 u c z E u e 3 d h c m V o b 3 V z Z U N v Z G U s M X 0 m c X V v d D s s J n F 1 b 3 Q 7 U 2 V j d G l v b j E v Q 2 9 1 b n R y e S w g V 2 F y Z W h v d X N l Q 2 9 k Z S w g Y W 5 k I E 5 1 b W J l c m 9 m T 3 J k Z X J z L 0 F 1 d G 9 S Z W 1 v d m V k Q 2 9 s d W 1 u c z E u e 2 5 1 b W J l c k 9 m T 3 J k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J T J D J T I w V 2 F y Z W h v d X N l Q 2 9 k Z S U y Q y U y M G F u Z C U y M E 5 1 b W J l c m 9 m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k M l M j B X Y X J l a G 9 1 c 2 V D b 2 R l J T J D J T I w Y W 5 k J T I w T n V t Y m V y b 2 Z P c m R l c n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J D J T I w V 2 F y Z W h v d X N l Q 2 9 k Z S U y Q y U y M G F u Z C U y M E 5 1 b W J l c m 9 m T 3 J k Z X J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J D J T I w V 2 F y Z W h v d X N l Q 2 9 k Z S U y Q y U y M G F u Z C U y M F F 1 Y W 5 0 a X R 5 J T I w T 3 J k Z X J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M j F l Y 2 J i L W I 2 N D I t N D F h O S 1 i Y z U y L T l l Z T F k Y z g y Z D Y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D o 0 N D o z O C 4 y N j A 0 M j g y W i I g L z 4 8 R W 5 0 c n k g V H l w Z T 0 i R m l s b E N v b H V t b l R 5 c G V z I i B W Y W x 1 Z T 0 i c 0 J n W U Q i I C 8 + P E V u d H J 5 I F R 5 c G U 9 I k Z p b G x D b 2 x 1 b W 5 O Y W 1 l c y I g V m F s d W U 9 I n N b J n F 1 b 3 Q 7 Y 2 9 1 b n R y e S Z x d W 9 0 O y w m c X V v d D t 3 Y X J l a G 9 1 c 2 V D b 2 R l J n F 1 b 3 Q 7 L C Z x d W 9 0 O 3 R v d G F s U X V h b n R p d H l P c m R l c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S w g V 2 F y Z W h v d X N l Q 2 9 k Z S w g Y W 5 k I F F 1 Y W 5 0 a X R 5 I E 9 y Z G V y Z W Q v Q X V 0 b 1 J l b W 9 2 Z W R D b 2 x 1 b W 5 z M S 5 7 Y 2 9 1 b n R y e S w w f S Z x d W 9 0 O y w m c X V v d D t T Z W N 0 a W 9 u M S 9 D b 3 V u d H J 5 L C B X Y X J l a G 9 1 c 2 V D b 2 R l L C B h b m Q g U X V h b n R p d H k g T 3 J k Z X J l Z C 9 B d X R v U m V t b 3 Z l Z E N v b H V t b n M x L n t 3 Y X J l a G 9 1 c 2 V D b 2 R l L D F 9 J n F 1 b 3 Q 7 L C Z x d W 9 0 O 1 N l Y 3 R p b 2 4 x L 0 N v d W 5 0 c n k s I F d h c m V o b 3 V z Z U N v Z G U s I G F u Z C B R d W F u d G l 0 e S B P c m R l c m V k L 0 F 1 d G 9 S Z W 1 v d m V k Q 2 9 s d W 1 u c z E u e 3 R v d G F s U X V h b n R p d H l P c m R l c m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n k s I F d h c m V o b 3 V z Z U N v Z G U s I G F u Z C B R d W F u d G l 0 e S B P c m R l c m V k L 0 F 1 d G 9 S Z W 1 v d m V k Q 2 9 s d W 1 u c z E u e 2 N v d W 5 0 c n k s M H 0 m c X V v d D s s J n F 1 b 3 Q 7 U 2 V j d G l v b j E v Q 2 9 1 b n R y e S w g V 2 F y Z W h v d X N l Q 2 9 k Z S w g Y W 5 k I F F 1 Y W 5 0 a X R 5 I E 9 y Z G V y Z W Q v Q X V 0 b 1 J l b W 9 2 Z W R D b 2 x 1 b W 5 z M S 5 7 d 2 F y Z W h v d X N l Q 2 9 k Z S w x f S Z x d W 9 0 O y w m c X V v d D t T Z W N 0 a W 9 u M S 9 D b 3 V u d H J 5 L C B X Y X J l a G 9 1 c 2 V D b 2 R l L C B h b m Q g U X V h b n R p d H k g T 3 J k Z X J l Z C 9 B d X R v U m V t b 3 Z l Z E N v b H V t b n M x L n t 0 b 3 R h b F F 1 Y W 5 0 a X R 5 T 3 J k Z X J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S U y Q y U y M F d h c m V o b 3 V z Z U N v Z G U l M k M l M j B h b m Q l M j B R d W F u d G l 0 e S U y M E 9 y Z G V y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U y Q y U y M F d h c m V o b 3 V z Z U N v Z G U l M k M l M j B h b m Q l M j B R d W F u d G l 0 e S U y M E 9 y Z G V y Z W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J D J T I w V 2 F y Z W h v d X N l Q 2 9 k Z S U y Q y U y M G F u Z C U y M F F 1 Y W 5 0 a X R 5 J T I w T 3 J k Z X J l Z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S U y Q y U y M E N v d W 5 0 e X I l M k M l M j B X Y X J l a G 9 1 c 2 U l M j B D b 2 R l J T J D J T I w V G 9 0 Y W x R V W F u d G l 0 e U 9 y Z G V y Z W Q l M k M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N G J k Z G U z L T Q 0 O W Q t N G I 2 M i 0 4 Y T E 5 L W Z m Z W M 4 O T Z h Z D J l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R 5 X 1 9 D b 3 V u d H l y X 1 9 X Y X J l a G 9 1 c 2 V f Q 2 9 k Z V 9 f V G 9 0 Y W x R V W F u d G l 0 e U 9 y Z G V y Z W R f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D o 1 M z o y N C 4 3 N D I z M j I 5 W i I g L z 4 8 R W 5 0 c n k g V H l w Z T 0 i R m l s b E N v b H V t b l R 5 c G V z I i B W Y W x 1 Z T 0 i c 0 J n W U d B d 1 U 9 I i A v P j x F b n R y e S B U e X B l P S J G a W x s Q 2 9 s d W 1 u T m F t Z X M i I F Z h b H V l P S J z W y Z x d W 9 0 O 2 N p d H k m c X V v d D s s J n F 1 b 3 Q 7 Y 2 9 1 b n R y e S Z x d W 9 0 O y w m c X V v d D t 3 Y X J l a G 9 1 c 2 V D b 2 R l J n F 1 b 3 Q 7 L C Z x d W 9 0 O 3 R v d G F s U X V h b n R p d H l P c m R l c m V k J n F 1 b 3 Q 7 L C Z x d W 9 0 O 3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X R 5 L C B D b 3 V u d H l y L C B X Y X J l a G 9 1 c 2 U g Q 2 9 k Z S w g V G 9 0 Y W x R V W F u d G l 0 e U 9 y Z G V y Z W Q s I F N h b G V z L 0 F 1 d G 9 S Z W 1 v d m V k Q 2 9 s d W 1 u c z E u e 2 N p d H k s M H 0 m c X V v d D s s J n F 1 b 3 Q 7 U 2 V j d G l v b j E v Q 2 l 0 e S w g Q 2 9 1 b n R 5 c i w g V 2 F y Z W h v d X N l I E N v Z G U s I F R v d G F s U V V h b n R p d H l P c m R l c m V k L C B T Y W x l c y 9 B d X R v U m V t b 3 Z l Z E N v b H V t b n M x L n t j b 3 V u d H J 5 L D F 9 J n F 1 b 3 Q 7 L C Z x d W 9 0 O 1 N l Y 3 R p b 2 4 x L 0 N p d H k s I E N v d W 5 0 e X I s I F d h c m V o b 3 V z Z S B D b 2 R l L C B U b 3 R h b F F V Y W 5 0 a X R 5 T 3 J k Z X J l Z C w g U 2 F s Z X M v Q X V 0 b 1 J l b W 9 2 Z W R D b 2 x 1 b W 5 z M S 5 7 d 2 F y Z W h v d X N l Q 2 9 k Z S w y f S Z x d W 9 0 O y w m c X V v d D t T Z W N 0 a W 9 u M S 9 D a X R 5 L C B D b 3 V u d H l y L C B X Y X J l a G 9 1 c 2 U g Q 2 9 k Z S w g V G 9 0 Y W x R V W F u d G l 0 e U 9 y Z G V y Z W Q s I F N h b G V z L 0 F 1 d G 9 S Z W 1 v d m V k Q 2 9 s d W 1 u c z E u e 3 R v d G F s U X V h b n R p d H l P c m R l c m V k L D N 9 J n F 1 b 3 Q 7 L C Z x d W 9 0 O 1 N l Y 3 R p b 2 4 x L 0 N p d H k s I E N v d W 5 0 e X I s I F d h c m V o b 3 V z Z S B D b 2 R l L C B U b 3 R h b F F V Y W 5 0 a X R 5 T 3 J k Z X J l Z C w g U 2 F s Z X M v Q X V 0 b 1 J l b W 9 2 Z W R D b 2 x 1 b W 5 z M S 5 7 d G 9 0 Y W x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a X R 5 L C B D b 3 V u d H l y L C B X Y X J l a G 9 1 c 2 U g Q 2 9 k Z S w g V G 9 0 Y W x R V W F u d G l 0 e U 9 y Z G V y Z W Q s I F N h b G V z L 0 F 1 d G 9 S Z W 1 v d m V k Q 2 9 s d W 1 u c z E u e 2 N p d H k s M H 0 m c X V v d D s s J n F 1 b 3 Q 7 U 2 V j d G l v b j E v Q 2 l 0 e S w g Q 2 9 1 b n R 5 c i w g V 2 F y Z W h v d X N l I E N v Z G U s I F R v d G F s U V V h b n R p d H l P c m R l c m V k L C B T Y W x l c y 9 B d X R v U m V t b 3 Z l Z E N v b H V t b n M x L n t j b 3 V u d H J 5 L D F 9 J n F 1 b 3 Q 7 L C Z x d W 9 0 O 1 N l Y 3 R p b 2 4 x L 0 N p d H k s I E N v d W 5 0 e X I s I F d h c m V o b 3 V z Z S B D b 2 R l L C B U b 3 R h b F F V Y W 5 0 a X R 5 T 3 J k Z X J l Z C w g U 2 F s Z X M v Q X V 0 b 1 J l b W 9 2 Z W R D b 2 x 1 b W 5 z M S 5 7 d 2 F y Z W h v d X N l Q 2 9 k Z S w y f S Z x d W 9 0 O y w m c X V v d D t T Z W N 0 a W 9 u M S 9 D a X R 5 L C B D b 3 V u d H l y L C B X Y X J l a G 9 1 c 2 U g Q 2 9 k Z S w g V G 9 0 Y W x R V W F u d G l 0 e U 9 y Z G V y Z W Q s I F N h b G V z L 0 F 1 d G 9 S Z W 1 v d m V k Q 2 9 s d W 1 u c z E u e 3 R v d G F s U X V h b n R p d H l P c m R l c m V k L D N 9 J n F 1 b 3 Q 7 L C Z x d W 9 0 O 1 N l Y 3 R p b 2 4 x L 0 N p d H k s I E N v d W 5 0 e X I s I F d h c m V o b 3 V z Z S B D b 2 R l L C B U b 3 R h b F F V Y W 5 0 a X R 5 T 3 J k Z X J l Z C w g U 2 F s Z X M v Q X V 0 b 1 J l b W 9 2 Z W R D b 2 x 1 b W 5 z M S 5 7 d G 9 0 Y W x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l 0 e S U y Q y U y M E N v d W 5 0 e X I l M k M l M j B X Y X J l a G 9 1 c 2 U l M j B D b 2 R l J T J D J T I w V G 9 0 Y W x R V W F u d G l 0 e U 9 y Z G V y Z W Q l M k M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J T J D J T I w Q 2 9 1 b n R 5 c i U y Q y U y M F d h c m V o b 3 V z Z S U y M E N v Z G U l M k M l M j B U b 3 R h b F F V Y W 5 0 a X R 5 T 3 J k Z X J l Z C U y Q y U y M F N h b G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0 e S U y Q y U y M E N v d W 5 0 e X I l M k M l M j B X Y X J l a G 9 1 c 2 U l M j B D b 2 R l J T J D J T I w V G 9 0 Y W x R V W F u d G l 0 e U 9 y Z G V y Z W Q l M k M l M j B T Y W x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l M j A o Q m F z Z W Q l M j B v b i U y M H d h c m V o b 3 V z Z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2 M w M z A w Z S 1 k Z G Z j L T R k Z j E t O D U 3 Y y 1 i Y m M z M D k 1 N z l m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T o 0 M T o z N C 4 4 N D Y w M z M y W i I g L z 4 8 R W 5 0 c n k g V H l w Z T 0 i R m l s b E N v b H V t b l R 5 c G V z I i B W Y W x 1 Z T 0 i c 0 J n T U R B d z 0 9 I i A v P j x F b n R y e S B U e X B l P S J G a W x s Q 2 9 s d W 1 u T m F t Z X M i I F Z h b H V l P S J z W y Z x d W 9 0 O 3 d h c m V o b 3 V z Z U N v Z G U m c X V v d D s s J n F 1 b 3 Q 7 d G 9 0 Y W x V b m l 0 c 1 N 0 b 3 J l Z C Z x d W 9 0 O y w m c X V v d D t 0 b 3 R h b F F 1 Y W 5 0 a X R 5 T 3 J k Z X J l Z C Z x d W 9 0 O y w m c X V v d D t y Z W 1 h a W 5 p b m d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R z I C h C Y X N l Z C B v b i B 3 Y X J l a G 9 1 c 2 U p L 0 F 1 d G 9 S Z W 1 v d m V k Q 2 9 s d W 1 u c z E u e 3 d h c m V o b 3 V z Z U N v Z G U s M H 0 m c X V v d D s s J n F 1 b 3 Q 7 U 2 V j d G l v b j E v V W 5 p d H M g K E J h c 2 V k I G 9 u I H d h c m V o b 3 V z Z S k v Q X V 0 b 1 J l b W 9 2 Z W R D b 2 x 1 b W 5 z M S 5 7 d G 9 0 Y W x V b m l 0 c 1 N 0 b 3 J l Z C w x f S Z x d W 9 0 O y w m c X V v d D t T Z W N 0 a W 9 u M S 9 V b m l 0 c y A o Q m F z Z W Q g b 2 4 g d 2 F y Z W h v d X N l K S 9 B d X R v U m V t b 3 Z l Z E N v b H V t b n M x L n t 0 b 3 R h b F F 1 Y W 5 0 a X R 5 T 3 J k Z X J l Z C w y f S Z x d W 9 0 O y w m c X V v d D t T Z W N 0 a W 9 u M S 9 V b m l 0 c y A o Q m F z Z W Q g b 2 4 g d 2 F y Z W h v d X N l K S 9 B d X R v U m V t b 3 Z l Z E N v b H V t b n M x L n t y Z W 1 h a W 5 p b m d V b m l 0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0 c y A o Q m F z Z W Q g b 2 4 g d 2 F y Z W h v d X N l K S 9 B d X R v U m V t b 3 Z l Z E N v b H V t b n M x L n t 3 Y X J l a G 9 1 c 2 V D b 2 R l L D B 9 J n F 1 b 3 Q 7 L C Z x d W 9 0 O 1 N l Y 3 R p b 2 4 x L 1 V u a X R z I C h C Y X N l Z C B v b i B 3 Y X J l a G 9 1 c 2 U p L 0 F 1 d G 9 S Z W 1 v d m V k Q 2 9 s d W 1 u c z E u e 3 R v d G F s V W 5 p d H N T d G 9 y Z W Q s M X 0 m c X V v d D s s J n F 1 b 3 Q 7 U 2 V j d G l v b j E v V W 5 p d H M g K E J h c 2 V k I G 9 u I H d h c m V o b 3 V z Z S k v Q X V 0 b 1 J l b W 9 2 Z W R D b 2 x 1 b W 5 z M S 5 7 d G 9 0 Y W x R d W F u d G l 0 e U 9 y Z G V y Z W Q s M n 0 m c X V v d D s s J n F 1 b 3 Q 7 U 2 V j d G l v b j E v V W 5 p d H M g K E J h c 2 V k I G 9 u I H d h c m V o b 3 V z Z S k v Q X V 0 b 1 J l b W 9 2 Z W R D b 2 x 1 b W 5 z M S 5 7 c m V t Y W l u a W 5 n V W 5 p d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X R z J T I w K E J h c 2 V k J T I w b 2 4 l M j B 3 Y X J l a G 9 1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J T I w K E J h c 2 V k J T I w b 2 4 l M j B 3 Y X J l a G 9 1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J T I w K E J h c 2 V k J T I w b 2 4 l M j B 3 Y X J l a G 9 1 c 2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d W 5 p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Q 2 O W F i M i 0 1 O T M 1 L T Q 4 Y 2 I t Y T k z Z C 0 3 N j J m M z l k Y m Q 2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2 O j A 5 O j U w L j M y N z U 2 N j F a I i A v P j x F b n R y e S B U e X B l P S J G a W x s Q 2 9 s d W 1 u V H l w Z X M i I F Z h b H V l P S J z Q m d Z R 0 J n T U c i I C 8 + P E V u d H J 5 I F R 5 c G U 9 I k Z p b G x D b 2 x 1 b W 5 O Y W 1 l c y I g V m F s d W U 9 I n N b J n F 1 b 3 Q 7 c H J v Z H V j d E N v Z G U m c X V v d D s s J n F 1 b 3 Q 7 c H J v Z H V j d E 5 h b W U m c X V v d D s s J n F 1 b 3 Q 7 c H J v Z H V j d E x p b m U m c X V v d D s s J n F 1 b 3 Q 7 d G 9 0 Y W x R d W F u d G l 0 e U 9 y Z G V y Z W Q m c X V v d D s s J n F 1 b 3 Q 7 c X V h b n R p d H l J b l N 0 b 2 N r J n F 1 b 3 Q 7 L C Z x d W 9 0 O 3 J l b W F p b m l u Z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H V u a X R z L 0 F 1 d G 9 S Z W 1 v d m V k Q 2 9 s d W 1 u c z E u e 3 B y b 2 R 1 Y 3 R D b 2 R l L D B 9 J n F 1 b 3 Q 7 L C Z x d W 9 0 O 1 N l Y 3 R p b 2 4 x L 0 F s b C B 1 b m l 0 c y 9 B d X R v U m V t b 3 Z l Z E N v b H V t b n M x L n t w c m 9 k d W N 0 T m F t Z S w x f S Z x d W 9 0 O y w m c X V v d D t T Z W N 0 a W 9 u M S 9 B b G w g d W 5 p d H M v Q X V 0 b 1 J l b W 9 2 Z W R D b 2 x 1 b W 5 z M S 5 7 c H J v Z H V j d E x p b m U s M n 0 m c X V v d D s s J n F 1 b 3 Q 7 U 2 V j d G l v b j E v Q W x s I H V u a X R z L 0 F 1 d G 9 S Z W 1 v d m V k Q 2 9 s d W 1 u c z E u e 3 R v d G F s U X V h b n R p d H l P c m R l c m V k L D N 9 J n F 1 b 3 Q 7 L C Z x d W 9 0 O 1 N l Y 3 R p b 2 4 x L 0 F s b C B 1 b m l 0 c y 9 B d X R v U m V t b 3 Z l Z E N v b H V t b n M x L n t x d W F u d G l 0 e U l u U 3 R v Y 2 s s N H 0 m c X V v d D s s J n F 1 b 3 Q 7 U 2 V j d G l v b j E v Q W x s I H V u a X R z L 0 F 1 d G 9 S Z W 1 v d m V k Q 2 9 s d W 1 u c z E u e 3 J l b W F p b m l u Z 1 N 0 b 2 N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s b C B 1 b m l 0 c y 9 B d X R v U m V t b 3 Z l Z E N v b H V t b n M x L n t w c m 9 k d W N 0 Q 2 9 k Z S w w f S Z x d W 9 0 O y w m c X V v d D t T Z W N 0 a W 9 u M S 9 B b G w g d W 5 p d H M v Q X V 0 b 1 J l b W 9 2 Z W R D b 2 x 1 b W 5 z M S 5 7 c H J v Z H V j d E 5 h b W U s M X 0 m c X V v d D s s J n F 1 b 3 Q 7 U 2 V j d G l v b j E v Q W x s I H V u a X R z L 0 F 1 d G 9 S Z W 1 v d m V k Q 2 9 s d W 1 u c z E u e 3 B y b 2 R 1 Y 3 R M a W 5 l L D J 9 J n F 1 b 3 Q 7 L C Z x d W 9 0 O 1 N l Y 3 R p b 2 4 x L 0 F s b C B 1 b m l 0 c y 9 B d X R v U m V t b 3 Z l Z E N v b H V t b n M x L n t 0 b 3 R h b F F 1 Y W 5 0 a X R 5 T 3 J k Z X J l Z C w z f S Z x d W 9 0 O y w m c X V v d D t T Z W N 0 a W 9 u M S 9 B b G w g d W 5 p d H M v Q X V 0 b 1 J l b W 9 2 Z W R D b 2 x 1 b W 5 z M S 5 7 c X V h b n R p d H l J b l N 0 b 2 N r L D R 9 J n F 1 b 3 Q 7 L C Z x d W 9 0 O 1 N l Y 3 R p b 2 4 x L 0 F s b C B 1 b m l 0 c y 9 B d X R v U m V t b 3 Z l Z E N v b H V t b n M x L n t y Z W 1 h a W 5 p b m d T d G 9 j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d W 5 p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d W 5 p d H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y Y z Z l O T Y t Y m F m N S 0 0 Z G R j L T g 4 Z j c t O G M y Y j I 4 M T J h N W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1 b m l 0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2 O j M 1 O j Q z L j g 3 M T A x M T B a I i A v P j x F b n R y e S B U e X B l P S J G a W x s Q 2 9 s d W 1 u V H l w Z X M i I F Z h b H V l P S J z Q m d Z R 0 J n T U R B d z 0 9 I i A v P j x F b n R y e S B U e X B l P S J G a W x s Q 2 9 s d W 1 u T m F t Z X M i I F Z h b H V l P S J z W y Z x d W 9 0 O 3 d h c m V o b 3 V z Z U N v Z G U m c X V v d D s s J n F 1 b 3 Q 7 c H J v Z H V j d E N v Z G U m c X V v d D s s J n F 1 b 3 Q 7 c H J v Z H V j d E 5 h b W U m c X V v d D s s J n F 1 b 3 Q 7 c H J v Z H V j d E x p b m U m c X V v d D s s J n F 1 b 3 Q 7 d G 9 0 Y W x R d W F u d G l 0 e U 9 y Z G V y Z W Q m c X V v d D s s J n F 1 b 3 Q 7 c X V h b n R p d H l J b l N 0 b 2 N r J n F 1 b 3 Q 7 L C Z x d W 9 0 O 3 J l b W F p b m l u Z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H V u a X R z M S 9 B d X R v U m V t b 3 Z l Z E N v b H V t b n M x L n t 3 Y X J l a G 9 1 c 2 V D b 2 R l L D B 9 J n F 1 b 3 Q 7 L C Z x d W 9 0 O 1 N l Y 3 R p b 2 4 x L 0 F s b C B 1 b m l 0 c z E v Q X V 0 b 1 J l b W 9 2 Z W R D b 2 x 1 b W 5 z M S 5 7 c H J v Z H V j d E N v Z G U s M X 0 m c X V v d D s s J n F 1 b 3 Q 7 U 2 V j d G l v b j E v Q W x s I H V u a X R z M S 9 B d X R v U m V t b 3 Z l Z E N v b H V t b n M x L n t w c m 9 k d W N 0 T m F t Z S w y f S Z x d W 9 0 O y w m c X V v d D t T Z W N 0 a W 9 u M S 9 B b G w g d W 5 p d H M x L 0 F 1 d G 9 S Z W 1 v d m V k Q 2 9 s d W 1 u c z E u e 3 B y b 2 R 1 Y 3 R M a W 5 l L D N 9 J n F 1 b 3 Q 7 L C Z x d W 9 0 O 1 N l Y 3 R p b 2 4 x L 0 F s b C B 1 b m l 0 c z E v Q X V 0 b 1 J l b W 9 2 Z W R D b 2 x 1 b W 5 z M S 5 7 d G 9 0 Y W x R d W F u d G l 0 e U 9 y Z G V y Z W Q s N H 0 m c X V v d D s s J n F 1 b 3 Q 7 U 2 V j d G l v b j E v Q W x s I H V u a X R z M S 9 B d X R v U m V t b 3 Z l Z E N v b H V t b n M x L n t x d W F u d G l 0 e U l u U 3 R v Y 2 s s N X 0 m c X V v d D s s J n F 1 b 3 Q 7 U 2 V j d G l v b j E v Q W x s I H V u a X R z M S 9 B d X R v U m V t b 3 Z l Z E N v b H V t b n M x L n t y Z W 1 h a W 5 p b m d T d G 9 j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G w g d W 5 p d H M x L 0 F 1 d G 9 S Z W 1 v d m V k Q 2 9 s d W 1 u c z E u e 3 d h c m V o b 3 V z Z U N v Z G U s M H 0 m c X V v d D s s J n F 1 b 3 Q 7 U 2 V j d G l v b j E v Q W x s I H V u a X R z M S 9 B d X R v U m V t b 3 Z l Z E N v b H V t b n M x L n t w c m 9 k d W N 0 Q 2 9 k Z S w x f S Z x d W 9 0 O y w m c X V v d D t T Z W N 0 a W 9 u M S 9 B b G w g d W 5 p d H M x L 0 F 1 d G 9 S Z W 1 v d m V k Q 2 9 s d W 1 u c z E u e 3 B y b 2 R 1 Y 3 R O Y W 1 l L D J 9 J n F 1 b 3 Q 7 L C Z x d W 9 0 O 1 N l Y 3 R p b 2 4 x L 0 F s b C B 1 b m l 0 c z E v Q X V 0 b 1 J l b W 9 2 Z W R D b 2 x 1 b W 5 z M S 5 7 c H J v Z H V j d E x p b m U s M 3 0 m c X V v d D s s J n F 1 b 3 Q 7 U 2 V j d G l v b j E v Q W x s I H V u a X R z M S 9 B d X R v U m V t b 3 Z l Z E N v b H V t b n M x L n t 0 b 3 R h b F F 1 Y W 5 0 a X R 5 T 3 J k Z X J l Z C w 0 f S Z x d W 9 0 O y w m c X V v d D t T Z W N 0 a W 9 u M S 9 B b G w g d W 5 p d H M x L 0 F 1 d G 9 S Z W 1 v d m V k Q 2 9 s d W 1 u c z E u e 3 F 1 Y W 5 0 a X R 5 S W 5 T d G 9 j a y w 1 f S Z x d W 9 0 O y w m c X V v d D t T Z W N 0 a W 9 u M S 9 B b G w g d W 5 p d H M x L 0 F 1 d G 9 S Z W 1 v d m V k Q 2 9 s d W 1 u c z E u e 3 J l b W F p b m l u Z 1 N 0 b 2 N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1 b m l 0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d W 5 p d H M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d W 5 p d H M x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w M D A 1 Y z B h L W U 3 M D Q t N D Q w Z C 1 h M W F l L T U z N 2 R k Y 2 F j O D g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2 O j Q 0 O j A 3 L j g y O T k 3 M j Z a I i A v P j x F b n R y e S B U e X B l P S J G a W x s Q 2 9 s d W 1 u V H l w Z X M i I F Z h b H V l P S J z Q m d Z R C I g L z 4 8 R W 5 0 c n k g V H l w Z T 0 i R m l s b E N v b H V t b k 5 h b W V z I i B W Y W x 1 Z T 0 i c 1 s m c X V v d D t 3 Y X J l a G 9 1 c 2 V D b 2 R l J n F 1 b 3 Q 7 L C Z x d W 9 0 O 3 B y b 2 R 1 Y 3 R M a W 5 l J n F 1 b 3 Q 7 L C Z x d W 9 0 O 3 J l b W F p b m l u Z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H V u a X R z I C g y K S 9 B d X R v U m V t b 3 Z l Z E N v b H V t b n M x L n t 3 Y X J l a G 9 1 c 2 V D b 2 R l L D B 9 J n F 1 b 3 Q 7 L C Z x d W 9 0 O 1 N l Y 3 R p b 2 4 x L 0 F s b C B 1 b m l 0 c y A o M i k v Q X V 0 b 1 J l b W 9 2 Z W R D b 2 x 1 b W 5 z M S 5 7 c H J v Z H V j d E x p b m U s M X 0 m c X V v d D s s J n F 1 b 3 Q 7 U 2 V j d G l v b j E v Q W x s I H V u a X R z I C g y K S 9 B d X R v U m V t b 3 Z l Z E N v b H V t b n M x L n t y Z W 1 h a W 5 p b m d T d G 9 j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G w g d W 5 p d H M g K D I p L 0 F 1 d G 9 S Z W 1 v d m V k Q 2 9 s d W 1 u c z E u e 3 d h c m V o b 3 V z Z U N v Z G U s M H 0 m c X V v d D s s J n F 1 b 3 Q 7 U 2 V j d G l v b j E v Q W x s I H V u a X R z I C g y K S 9 B d X R v U m V t b 3 Z l Z E N v b H V t b n M x L n t w c m 9 k d W N 0 T G l u Z S w x f S Z x d W 9 0 O y w m c X V v d D t T Z W N 0 a W 9 u M S 9 B b G w g d W 5 p d H M g K D I p L 0 F 1 d G 9 S Z W 1 v d m V k Q 2 9 s d W 1 u c z E u e 3 J l b W F p b m l u Z 1 N 0 b 2 N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1 b m l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V u a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A 3 Y z g 2 Y z g t N G E y Y S 0 0 M T I 5 L T k x Z D c t N W E 2 N 2 M x N 2 Q 4 N 2 R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j o 0 N D o w N y 4 4 M j k 5 N z I 2 W i I g L z 4 8 R W 5 0 c n k g V H l w Z T 0 i R m l s b E N v b H V t b l R 5 c G V z I i B W Y W x 1 Z T 0 i c 0 J n W U Q i I C 8 + P E V u d H J 5 I F R 5 c G U 9 I k Z p b G x D b 2 x 1 b W 5 O Y W 1 l c y I g V m F s d W U 9 I n N b J n F 1 b 3 Q 7 d 2 F y Z W h v d X N l Q 2 9 k Z S Z x d W 9 0 O y w m c X V v d D t w c m 9 k d W N 0 T G l u Z S Z x d W 9 0 O y w m c X V v d D t y Z W 1 h a W 5 p b m d T d G 9 j a y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d W 5 p d H M g K D I p L 0 F 1 d G 9 S Z W 1 v d m V k Q 2 9 s d W 1 u c z E u e 3 d h c m V o b 3 V z Z U N v Z G U s M H 0 m c X V v d D s s J n F 1 b 3 Q 7 U 2 V j d G l v b j E v Q W x s I H V u a X R z I C g y K S 9 B d X R v U m V t b 3 Z l Z E N v b H V t b n M x L n t w c m 9 k d W N 0 T G l u Z S w x f S Z x d W 9 0 O y w m c X V v d D t T Z W N 0 a W 9 u M S 9 B b G w g d W 5 p d H M g K D I p L 0 F 1 d G 9 S Z W 1 v d m V k Q 2 9 s d W 1 u c z E u e 3 J l b W F p b m l u Z 1 N 0 b 2 N r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s b C B 1 b m l 0 c y A o M i k v Q X V 0 b 1 J l b W 9 2 Z W R D b 2 x 1 b W 5 z M S 5 7 d 2 F y Z W h v d X N l Q 2 9 k Z S w w f S Z x d W 9 0 O y w m c X V v d D t T Z W N 0 a W 9 u M S 9 B b G w g d W 5 p d H M g K D I p L 0 F 1 d G 9 S Z W 1 v d m V k Q 2 9 s d W 1 u c z E u e 3 B y b 2 R 1 Y 3 R M a W 5 l L D F 9 J n F 1 b 3 Q 7 L C Z x d W 9 0 O 1 N l Y 3 R p b 2 4 x L 0 F s b C B 1 b m l 0 c y A o M i k v Q X V 0 b 1 J l b W 9 2 Z W R D b 2 x 1 b W 5 z M S 5 7 c m V t Y W l u a W 5 n U 3 R v Y 2 s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w l M j B 1 b m l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H V u a X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5 N T Y w M D E t Y W E z O C 0 0 Y W U 4 L W E 1 N D I t M j U z Y T k 0 O W F k Y W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1 b m l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2 O j Q 3 O j A 3 L j U 1 M T g 1 M z d a I i A v P j x F b n R y e S B U e X B l P S J G a W x s Q 2 9 s d W 1 u V H l w Z X M i I F Z h b H V l P S J z Q m d Z R E F 3 T T 0 i I C 8 + P E V u d H J 5 I F R 5 c G U 9 I k Z p b G x D b 2 x 1 b W 5 O Y W 1 l c y I g V m F s d W U 9 I n N b J n F 1 b 3 Q 7 d 2 F y Z W h v d X N l Q 2 9 k Z S Z x d W 9 0 O y w m c X V v d D t w c m 9 k d W N 0 T G l u Z S Z x d W 9 0 O y w m c X V v d D t 0 b 3 R h b F F 1 Y W 5 0 a X R 5 T 3 J k Z X J l Z C Z x d W 9 0 O y w m c X V v d D t x d W F u d G l 0 e U l u U 3 R v Y 2 s m c X V v d D s s J n F 1 b 3 Q 7 c m V t Y W l u a W 5 n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w g d W 5 p d H M g K D Q p L 0 F 1 d G 9 S Z W 1 v d m V k Q 2 9 s d W 1 u c z E u e 3 d h c m V o b 3 V z Z U N v Z G U s M H 0 m c X V v d D s s J n F 1 b 3 Q 7 U 2 V j d G l v b j E v Q W x s I H V u a X R z I C g 0 K S 9 B d X R v U m V t b 3 Z l Z E N v b H V t b n M x L n t w c m 9 k d W N 0 T G l u Z S w x f S Z x d W 9 0 O y w m c X V v d D t T Z W N 0 a W 9 u M S 9 B b G w g d W 5 p d H M g K D Q p L 0 F 1 d G 9 S Z W 1 v d m V k Q 2 9 s d W 1 u c z E u e 3 R v d G F s U X V h b n R p d H l P c m R l c m V k L D J 9 J n F 1 b 3 Q 7 L C Z x d W 9 0 O 1 N l Y 3 R p b 2 4 x L 0 F s b C B 1 b m l 0 c y A o N C k v Q X V 0 b 1 J l b W 9 2 Z W R D b 2 x 1 b W 5 z M S 5 7 c X V h b n R p d H l J b l N 0 b 2 N r L D N 9 J n F 1 b 3 Q 7 L C Z x d W 9 0 O 1 N l Y 3 R p b 2 4 x L 0 F s b C B 1 b m l 0 c y A o N C k v Q X V 0 b 1 J l b W 9 2 Z W R D b 2 x 1 b W 5 z M S 5 7 c m V t Y W l u a W 5 n U 3 R v Y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x s I H V u a X R z I C g 0 K S 9 B d X R v U m V t b 3 Z l Z E N v b H V t b n M x L n t 3 Y X J l a G 9 1 c 2 V D b 2 R l L D B 9 J n F 1 b 3 Q 7 L C Z x d W 9 0 O 1 N l Y 3 R p b 2 4 x L 0 F s b C B 1 b m l 0 c y A o N C k v Q X V 0 b 1 J l b W 9 2 Z W R D b 2 x 1 b W 5 z M S 5 7 c H J v Z H V j d E x p b m U s M X 0 m c X V v d D s s J n F 1 b 3 Q 7 U 2 V j d G l v b j E v Q W x s I H V u a X R z I C g 0 K S 9 B d X R v U m V t b 3 Z l Z E N v b H V t b n M x L n t 0 b 3 R h b F F 1 Y W 5 0 a X R 5 T 3 J k Z X J l Z C w y f S Z x d W 9 0 O y w m c X V v d D t T Z W N 0 a W 9 u M S 9 B b G w g d W 5 p d H M g K D Q p L 0 F 1 d G 9 S Z W 1 v d m V k Q 2 9 s d W 1 u c z E u e 3 F 1 Y W 5 0 a X R 5 S W 5 T d G 9 j a y w z f S Z x d W 9 0 O y w m c X V v d D t T Z W N 0 a W 9 u M S 9 B b G w g d W 5 p d H M g K D Q p L 0 F 1 d G 9 S Z W 1 v d m V k Q 2 9 s d W 1 u c z E u e 3 J l b W F p b m l u Z 1 N 0 b 2 N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l M j B 1 b m l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1 b m l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n k l M j B M b 3 c l M j B J b n Z l b n R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Z m Y 3 M m U y L W N i M z E t N G M w M S 1 h M z M 2 L W Y 0 N m U 4 Y z Q x M m U 3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5 X 0 x v d 1 9 J b n Z l b n R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j o 1 O T o w N S 4 3 M T U y N z k 3 W i I g L z 4 8 R W 5 0 c n k g V H l w Z T 0 i R m l s b E N v b H V t b l R 5 c G V z I i B W Y W x 1 Z T 0 i c 0 J n W U d C Z 0 1 E Q X c 9 P S I g L z 4 8 R W 5 0 c n k g V H l w Z T 0 i R m l s b E N v b H V t b k 5 h b W V z I i B W Y W x 1 Z T 0 i c 1 s m c X V v d D t 3 Y X J l a G 9 1 c 2 V D b 2 R l J n F 1 b 3 Q 7 L C Z x d W 9 0 O 3 B y b 2 R 1 Y 3 R D b 2 R l J n F 1 b 3 Q 7 L C Z x d W 9 0 O 3 B y b 2 R 1 Y 3 R O Y W 1 l J n F 1 b 3 Q 7 L C Z x d W 9 0 O 3 B y b 2 R 1 Y 3 R M a W 5 l J n F 1 b 3 Q 7 L C Z x d W 9 0 O 3 R v d G F s U X V h b n R p d H l P c m R l c m V k J n F 1 b 3 Q 7 L C Z x d W 9 0 O 3 F 1 Y W 5 0 a X R 5 S W 5 T d G 9 j a y Z x d W 9 0 O y w m c X V v d D t y Z W 1 h a W 5 p b m d T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c n k g T G 9 3 I E l u d m V u d G 9 y a W V z L 0 F 1 d G 9 S Z W 1 v d m V k Q 2 9 s d W 1 u c z E u e 3 d h c m V o b 3 V z Z U N v Z G U s M H 0 m c X V v d D s s J n F 1 b 3 Q 7 U 2 V j d G l v b j E v V m V y e S B M b 3 c g S W 5 2 Z W 5 0 b 3 J p Z X M v Q X V 0 b 1 J l b W 9 2 Z W R D b 2 x 1 b W 5 z M S 5 7 c H J v Z H V j d E N v Z G U s M X 0 m c X V v d D s s J n F 1 b 3 Q 7 U 2 V j d G l v b j E v V m V y e S B M b 3 c g S W 5 2 Z W 5 0 b 3 J p Z X M v Q X V 0 b 1 J l b W 9 2 Z W R D b 2 x 1 b W 5 z M S 5 7 c H J v Z H V j d E 5 h b W U s M n 0 m c X V v d D s s J n F 1 b 3 Q 7 U 2 V j d G l v b j E v V m V y e S B M b 3 c g S W 5 2 Z W 5 0 b 3 J p Z X M v Q X V 0 b 1 J l b W 9 2 Z W R D b 2 x 1 b W 5 z M S 5 7 c H J v Z H V j d E x p b m U s M 3 0 m c X V v d D s s J n F 1 b 3 Q 7 U 2 V j d G l v b j E v V m V y e S B M b 3 c g S W 5 2 Z W 5 0 b 3 J p Z X M v Q X V 0 b 1 J l b W 9 2 Z W R D b 2 x 1 b W 5 z M S 5 7 d G 9 0 Y W x R d W F u d G l 0 e U 9 y Z G V y Z W Q s N H 0 m c X V v d D s s J n F 1 b 3 Q 7 U 2 V j d G l v b j E v V m V y e S B M b 3 c g S W 5 2 Z W 5 0 b 3 J p Z X M v Q X V 0 b 1 J l b W 9 2 Z W R D b 2 x 1 b W 5 z M S 5 7 c X V h b n R p d H l J b l N 0 b 2 N r L D V 9 J n F 1 b 3 Q 7 L C Z x d W 9 0 O 1 N l Y 3 R p b 2 4 x L 1 Z l c n k g T G 9 3 I E l u d m V u d G 9 y a W V z L 0 F 1 d G 9 S Z W 1 v d m V k Q 2 9 s d W 1 u c z E u e 3 J l b W F p b m l u Z 1 N 0 b 2 N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l c n k g T G 9 3 I E l u d m V u d G 9 y a W V z L 0 F 1 d G 9 S Z W 1 v d m V k Q 2 9 s d W 1 u c z E u e 3 d h c m V o b 3 V z Z U N v Z G U s M H 0 m c X V v d D s s J n F 1 b 3 Q 7 U 2 V j d G l v b j E v V m V y e S B M b 3 c g S W 5 2 Z W 5 0 b 3 J p Z X M v Q X V 0 b 1 J l b W 9 2 Z W R D b 2 x 1 b W 5 z M S 5 7 c H J v Z H V j d E N v Z G U s M X 0 m c X V v d D s s J n F 1 b 3 Q 7 U 2 V j d G l v b j E v V m V y e S B M b 3 c g S W 5 2 Z W 5 0 b 3 J p Z X M v Q X V 0 b 1 J l b W 9 2 Z W R D b 2 x 1 b W 5 z M S 5 7 c H J v Z H V j d E 5 h b W U s M n 0 m c X V v d D s s J n F 1 b 3 Q 7 U 2 V j d G l v b j E v V m V y e S B M b 3 c g S W 5 2 Z W 5 0 b 3 J p Z X M v Q X V 0 b 1 J l b W 9 2 Z W R D b 2 x 1 b W 5 z M S 5 7 c H J v Z H V j d E x p b m U s M 3 0 m c X V v d D s s J n F 1 b 3 Q 7 U 2 V j d G l v b j E v V m V y e S B M b 3 c g S W 5 2 Z W 5 0 b 3 J p Z X M v Q X V 0 b 1 J l b W 9 2 Z W R D b 2 x 1 b W 5 z M S 5 7 d G 9 0 Y W x R d W F u d G l 0 e U 9 y Z G V y Z W Q s N H 0 m c X V v d D s s J n F 1 b 3 Q 7 U 2 V j d G l v b j E v V m V y e S B M b 3 c g S W 5 2 Z W 5 0 b 3 J p Z X M v Q X V 0 b 1 J l b W 9 2 Z W R D b 2 x 1 b W 5 z M S 5 7 c X V h b n R p d H l J b l N 0 b 2 N r L D V 9 J n F 1 b 3 Q 7 L C Z x d W 9 0 O 1 N l Y 3 R p b 2 4 x L 1 Z l c n k g T G 9 3 I E l u d m V u d G 9 y a W V z L 0 F 1 d G 9 S Z W 1 v d m V k Q 2 9 s d W 1 u c z E u e 3 J l b W F p b m l u Z 1 N 0 b 2 N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5 J T I w T G 9 3 J T I w S W 5 2 Z W 5 0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x v d y U y M E l u d m V u d G 9 y a W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x v d y U y M E l u d m V u d G 9 y a W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5 J T I w T G 9 3 J T I w S W 5 2 Z W 5 0 b 3 J p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z Y w O G E x N S 1 l N G N k L T R h Z m Q t O D B h N C 1 j Z T F m Y T Q 0 N D k x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c 6 M T E 6 M T M u M j A 3 N j U y M 1 o i I C 8 + P E V u d H J 5 I F R 5 c G U 9 I k Z p b G x D b 2 x 1 b W 5 U e X B l c y I g V m F s d W U 9 I n N C Z 1 l H Q m d N R E F 3 P T 0 i I C 8 + P E V u d H J 5 I F R 5 c G U 9 I k Z p b G x D b 2 x 1 b W 5 O Y W 1 l c y I g V m F s d W U 9 I n N b J n F 1 b 3 Q 7 d 2 F y Z W h v d X N l Q 2 9 k Z S Z x d W 9 0 O y w m c X V v d D t w c m 9 k d W N 0 Q 2 9 k Z S Z x d W 9 0 O y w m c X V v d D t w c m 9 k d W N 0 T m F t Z S Z x d W 9 0 O y w m c X V v d D t w c m 9 k d W N 0 T G l u Z S Z x d W 9 0 O y w m c X V v d D t 0 b 3 R h b F F 1 Y W 5 0 a X R 5 T 3 J k Z X J l Z C Z x d W 9 0 O y w m c X V v d D t x d W F u d G l 0 e U l u U 3 R v Y 2 s m c X V v d D s s J n F 1 b 3 Q 7 c m V t Y W l u a W 5 n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5 I E x v d y B J b n Z l b n R v c m l l c y A o M i k v Q X V 0 b 1 J l b W 9 2 Z W R D b 2 x 1 b W 5 z M S 5 7 d 2 F y Z W h v d X N l Q 2 9 k Z S w w f S Z x d W 9 0 O y w m c X V v d D t T Z W N 0 a W 9 u M S 9 W Z X J 5 I E x v d y B J b n Z l b n R v c m l l c y A o M i k v Q X V 0 b 1 J l b W 9 2 Z W R D b 2 x 1 b W 5 z M S 5 7 c H J v Z H V j d E N v Z G U s M X 0 m c X V v d D s s J n F 1 b 3 Q 7 U 2 V j d G l v b j E v V m V y e S B M b 3 c g S W 5 2 Z W 5 0 b 3 J p Z X M g K D I p L 0 F 1 d G 9 S Z W 1 v d m V k Q 2 9 s d W 1 u c z E u e 3 B y b 2 R 1 Y 3 R O Y W 1 l L D J 9 J n F 1 b 3 Q 7 L C Z x d W 9 0 O 1 N l Y 3 R p b 2 4 x L 1 Z l c n k g T G 9 3 I E l u d m V u d G 9 y a W V z I C g y K S 9 B d X R v U m V t b 3 Z l Z E N v b H V t b n M x L n t w c m 9 k d W N 0 T G l u Z S w z f S Z x d W 9 0 O y w m c X V v d D t T Z W N 0 a W 9 u M S 9 W Z X J 5 I E x v d y B J b n Z l b n R v c m l l c y A o M i k v Q X V 0 b 1 J l b W 9 2 Z W R D b 2 x 1 b W 5 z M S 5 7 d G 9 0 Y W x R d W F u d G l 0 e U 9 y Z G V y Z W Q s N H 0 m c X V v d D s s J n F 1 b 3 Q 7 U 2 V j d G l v b j E v V m V y e S B M b 3 c g S W 5 2 Z W 5 0 b 3 J p Z X M g K D I p L 0 F 1 d G 9 S Z W 1 v d m V k Q 2 9 s d W 1 u c z E u e 3 F 1 Y W 5 0 a X R 5 S W 5 T d G 9 j a y w 1 f S Z x d W 9 0 O y w m c X V v d D t T Z W N 0 a W 9 u M S 9 W Z X J 5 I E x v d y B J b n Z l b n R v c m l l c y A o M i k v Q X V 0 b 1 J l b W 9 2 Z W R D b 2 x 1 b W 5 z M S 5 7 c m V t Y W l u a W 5 n U 3 R v Y 2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V y e S B M b 3 c g S W 5 2 Z W 5 0 b 3 J p Z X M g K D I p L 0 F 1 d G 9 S Z W 1 v d m V k Q 2 9 s d W 1 u c z E u e 3 d h c m V o b 3 V z Z U N v Z G U s M H 0 m c X V v d D s s J n F 1 b 3 Q 7 U 2 V j d G l v b j E v V m V y e S B M b 3 c g S W 5 2 Z W 5 0 b 3 J p Z X M g K D I p L 0 F 1 d G 9 S Z W 1 v d m V k Q 2 9 s d W 1 u c z E u e 3 B y b 2 R 1 Y 3 R D b 2 R l L D F 9 J n F 1 b 3 Q 7 L C Z x d W 9 0 O 1 N l Y 3 R p b 2 4 x L 1 Z l c n k g T G 9 3 I E l u d m V u d G 9 y a W V z I C g y K S 9 B d X R v U m V t b 3 Z l Z E N v b H V t b n M x L n t w c m 9 k d W N 0 T m F t Z S w y f S Z x d W 9 0 O y w m c X V v d D t T Z W N 0 a W 9 u M S 9 W Z X J 5 I E x v d y B J b n Z l b n R v c m l l c y A o M i k v Q X V 0 b 1 J l b W 9 2 Z W R D b 2 x 1 b W 5 z M S 5 7 c H J v Z H V j d E x p b m U s M 3 0 m c X V v d D s s J n F 1 b 3 Q 7 U 2 V j d G l v b j E v V m V y e S B M b 3 c g S W 5 2 Z W 5 0 b 3 J p Z X M g K D I p L 0 F 1 d G 9 S Z W 1 v d m V k Q 2 9 s d W 1 u c z E u e 3 R v d G F s U X V h b n R p d H l P c m R l c m V k L D R 9 J n F 1 b 3 Q 7 L C Z x d W 9 0 O 1 N l Y 3 R p b 2 4 x L 1 Z l c n k g T G 9 3 I E l u d m V u d G 9 y a W V z I C g y K S 9 B d X R v U m V t b 3 Z l Z E N v b H V t b n M x L n t x d W F u d G l 0 e U l u U 3 R v Y 2 s s N X 0 m c X V v d D s s J n F 1 b 3 Q 7 U 2 V j d G l v b j E v V m V y e S B M b 3 c g S W 5 2 Z W 5 0 b 3 J p Z X M g K D I p L 0 F 1 d G 9 S Z W 1 v d m V k Q 2 9 s d W 1 u c z E u e 3 J l b W F p b m l u Z 1 N 0 b 2 N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5 J T I w T G 9 3 J T I w S W 5 2 Z W 5 0 b 3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x v d y U y M E l u d m V u d G 9 y a W V z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x v d y U y M E l u d m V u d G 9 y a W V z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5 J T I w S G l n a C U y M E l u d m V u d G 9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l M T l k M D M t N T Q 3 Z i 0 0 N D Z l L W J k M z c t Z D E 5 M T h k N D A x N m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3 O j E x O j Q 4 L j A 0 N D g 0 M T d a I i A v P j x F b n R y e S B U e X B l P S J G a W x s Q 2 9 s d W 1 u V H l w Z X M i I F Z h b H V l P S J z Q m d Z R 0 J n T U R B d z 0 9 I i A v P j x F b n R y e S B U e X B l P S J G a W x s Q 2 9 s d W 1 u T m F t Z X M i I F Z h b H V l P S J z W y Z x d W 9 0 O 3 d h c m V o b 3 V z Z U N v Z G U m c X V v d D s s J n F 1 b 3 Q 7 c H J v Z H V j d E N v Z G U m c X V v d D s s J n F 1 b 3 Q 7 c H J v Z H V j d E 5 h b W U m c X V v d D s s J n F 1 b 3 Q 7 c H J v Z H V j d E x p b m U m c X V v d D s s J n F 1 b 3 Q 7 d G 9 0 Y W x R d W F u d G l 0 e U 9 y Z G V y Z W Q m c X V v d D s s J n F 1 b 3 Q 7 c X V h b n R p d H l J b l N 0 b 2 N r J n F 1 b 3 Q 7 L C Z x d W 9 0 O 3 J l b W F p b m l u Z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e S B I a W d o I E l u d m V u d G 9 y a W V z L 0 F 1 d G 9 S Z W 1 v d m V k Q 2 9 s d W 1 u c z E u e 3 d h c m V o b 3 V z Z U N v Z G U s M H 0 m c X V v d D s s J n F 1 b 3 Q 7 U 2 V j d G l v b j E v V m V y e S B I a W d o I E l u d m V u d G 9 y a W V z L 0 F 1 d G 9 S Z W 1 v d m V k Q 2 9 s d W 1 u c z E u e 3 B y b 2 R 1 Y 3 R D b 2 R l L D F 9 J n F 1 b 3 Q 7 L C Z x d W 9 0 O 1 N l Y 3 R p b 2 4 x L 1 Z l c n k g S G l n a C B J b n Z l b n R v c m l l c y 9 B d X R v U m V t b 3 Z l Z E N v b H V t b n M x L n t w c m 9 k d W N 0 T m F t Z S w y f S Z x d W 9 0 O y w m c X V v d D t T Z W N 0 a W 9 u M S 9 W Z X J 5 I E h p Z 2 g g S W 5 2 Z W 5 0 b 3 J p Z X M v Q X V 0 b 1 J l b W 9 2 Z W R D b 2 x 1 b W 5 z M S 5 7 c H J v Z H V j d E x p b m U s M 3 0 m c X V v d D s s J n F 1 b 3 Q 7 U 2 V j d G l v b j E v V m V y e S B I a W d o I E l u d m V u d G 9 y a W V z L 0 F 1 d G 9 S Z W 1 v d m V k Q 2 9 s d W 1 u c z E u e 3 R v d G F s U X V h b n R p d H l P c m R l c m V k L D R 9 J n F 1 b 3 Q 7 L C Z x d W 9 0 O 1 N l Y 3 R p b 2 4 x L 1 Z l c n k g S G l n a C B J b n Z l b n R v c m l l c y 9 B d X R v U m V t b 3 Z l Z E N v b H V t b n M x L n t x d W F u d G l 0 e U l u U 3 R v Y 2 s s N X 0 m c X V v d D s s J n F 1 b 3 Q 7 U 2 V j d G l v b j E v V m V y e S B I a W d o I E l u d m V u d G 9 y a W V z L 0 F 1 d G 9 S Z W 1 v d m V k Q 2 9 s d W 1 u c z E u e 3 J l b W F p b m l u Z 1 N 0 b 2 N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l c n k g S G l n a C B J b n Z l b n R v c m l l c y 9 B d X R v U m V t b 3 Z l Z E N v b H V t b n M x L n t 3 Y X J l a G 9 1 c 2 V D b 2 R l L D B 9 J n F 1 b 3 Q 7 L C Z x d W 9 0 O 1 N l Y 3 R p b 2 4 x L 1 Z l c n k g S G l n a C B J b n Z l b n R v c m l l c y 9 B d X R v U m V t b 3 Z l Z E N v b H V t b n M x L n t w c m 9 k d W N 0 Q 2 9 k Z S w x f S Z x d W 9 0 O y w m c X V v d D t T Z W N 0 a W 9 u M S 9 W Z X J 5 I E h p Z 2 g g S W 5 2 Z W 5 0 b 3 J p Z X M v Q X V 0 b 1 J l b W 9 2 Z W R D b 2 x 1 b W 5 z M S 5 7 c H J v Z H V j d E 5 h b W U s M n 0 m c X V v d D s s J n F 1 b 3 Q 7 U 2 V j d G l v b j E v V m V y e S B I a W d o I E l u d m V u d G 9 y a W V z L 0 F 1 d G 9 S Z W 1 v d m V k Q 2 9 s d W 1 u c z E u e 3 B y b 2 R 1 Y 3 R M a W 5 l L D N 9 J n F 1 b 3 Q 7 L C Z x d W 9 0 O 1 N l Y 3 R p b 2 4 x L 1 Z l c n k g S G l n a C B J b n Z l b n R v c m l l c y 9 B d X R v U m V t b 3 Z l Z E N v b H V t b n M x L n t 0 b 3 R h b F F 1 Y W 5 0 a X R 5 T 3 J k Z X J l Z C w 0 f S Z x d W 9 0 O y w m c X V v d D t T Z W N 0 a W 9 u M S 9 W Z X J 5 I E h p Z 2 g g S W 5 2 Z W 5 0 b 3 J p Z X M v Q X V 0 b 1 J l b W 9 2 Z W R D b 2 x 1 b W 5 z M S 5 7 c X V h b n R p d H l J b l N 0 b 2 N r L D V 9 J n F 1 b 3 Q 7 L C Z x d W 9 0 O 1 N l Y 3 R p b 2 4 x L 1 Z l c n k g S G l n a C B J b n Z l b n R v c m l l c y 9 B d X R v U m V t b 3 Z l Z E N v b H V t b n M x L n t y Z W 1 h a W 5 p b m d T d G 9 j a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e S U y M E h p Z 2 g l M j B J b n Z l b n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5 J T I w S G l n a C U y M E l u d m V u d G 9 y a W V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h p Z 2 g l M j B J b n Z l b n R v c m l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e S U y M E h p Z 2 g l M j B J b n Z l b n R v c m l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j Y w O T Y z L T c 3 Z W I t N D I w Y S 1 i Y W V h L T M y Y T k 1 N 2 R h Z W Y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X J 5 X 0 h p Z 2 h f S W 5 2 Z W 5 0 b 3 J p Z X M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F U M T c 6 M T E 6 N D g u M D Q 0 O D Q x N 1 o i I C 8 + P E V u d H J 5 I F R 5 c G U 9 I k Z p b G x D b 2 x 1 b W 5 U e X B l c y I g V m F s d W U 9 I n N C Z 1 l H Q m d N R E F 3 P T 0 i I C 8 + P E V u d H J 5 I F R 5 c G U 9 I k Z p b G x D b 2 x 1 b W 5 O Y W 1 l c y I g V m F s d W U 9 I n N b J n F 1 b 3 Q 7 d 2 F y Z W h v d X N l Q 2 9 k Z S Z x d W 9 0 O y w m c X V v d D t w c m 9 k d W N 0 Q 2 9 k Z S Z x d W 9 0 O y w m c X V v d D t w c m 9 k d W N 0 T m F t Z S Z x d W 9 0 O y w m c X V v d D t w c m 9 k d W N 0 T G l u Z S Z x d W 9 0 O y w m c X V v d D t 0 b 3 R h b F F 1 Y W 5 0 a X R 5 T 3 J k Z X J l Z C Z x d W 9 0 O y w m c X V v d D t x d W F u d G l 0 e U l u U 3 R v Y 2 s m c X V v d D s s J n F 1 b 3 Q 7 c m V t Y W l u a W 5 n U 3 R v Y 2 s m c X V v d D t d I i A v P j x F b n R y e S B U e X B l P S J G a W x s U 3 R h d H V z I i B W Y W x 1 Z T 0 i c 0 N v b X B s Z X R l I i A v P j x F b n R y e S B U e X B l P S J G a W x s Q 2 9 1 b n Q i I F Z h b H V l P S J s N j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c n k g S G l n a C B J b n Z l b n R v c m l l c y 9 B d X R v U m V t b 3 Z l Z E N v b H V t b n M x L n t 3 Y X J l a G 9 1 c 2 V D b 2 R l L D B 9 J n F 1 b 3 Q 7 L C Z x d W 9 0 O 1 N l Y 3 R p b 2 4 x L 1 Z l c n k g S G l n a C B J b n Z l b n R v c m l l c y 9 B d X R v U m V t b 3 Z l Z E N v b H V t b n M x L n t w c m 9 k d W N 0 Q 2 9 k Z S w x f S Z x d W 9 0 O y w m c X V v d D t T Z W N 0 a W 9 u M S 9 W Z X J 5 I E h p Z 2 g g S W 5 2 Z W 5 0 b 3 J p Z X M v Q X V 0 b 1 J l b W 9 2 Z W R D b 2 x 1 b W 5 z M S 5 7 c H J v Z H V j d E 5 h b W U s M n 0 m c X V v d D s s J n F 1 b 3 Q 7 U 2 V j d G l v b j E v V m V y e S B I a W d o I E l u d m V u d G 9 y a W V z L 0 F 1 d G 9 S Z W 1 v d m V k Q 2 9 s d W 1 u c z E u e 3 B y b 2 R 1 Y 3 R M a W 5 l L D N 9 J n F 1 b 3 Q 7 L C Z x d W 9 0 O 1 N l Y 3 R p b 2 4 x L 1 Z l c n k g S G l n a C B J b n Z l b n R v c m l l c y 9 B d X R v U m V t b 3 Z l Z E N v b H V t b n M x L n t 0 b 3 R h b F F 1 Y W 5 0 a X R 5 T 3 J k Z X J l Z C w 0 f S Z x d W 9 0 O y w m c X V v d D t T Z W N 0 a W 9 u M S 9 W Z X J 5 I E h p Z 2 g g S W 5 2 Z W 5 0 b 3 J p Z X M v Q X V 0 b 1 J l b W 9 2 Z W R D b 2 x 1 b W 5 z M S 5 7 c X V h b n R p d H l J b l N 0 b 2 N r L D V 9 J n F 1 b 3 Q 7 L C Z x d W 9 0 O 1 N l Y 3 R p b 2 4 x L 1 Z l c n k g S G l n a C B J b n Z l b n R v c m l l c y 9 B d X R v U m V t b 3 Z l Z E N v b H V t b n M x L n t y Z W 1 h a W 5 p b m d T d G 9 j a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Z X J 5 I E h p Z 2 g g S W 5 2 Z W 5 0 b 3 J p Z X M v Q X V 0 b 1 J l b W 9 2 Z W R D b 2 x 1 b W 5 z M S 5 7 d 2 F y Z W h v d X N l Q 2 9 k Z S w w f S Z x d W 9 0 O y w m c X V v d D t T Z W N 0 a W 9 u M S 9 W Z X J 5 I E h p Z 2 g g S W 5 2 Z W 5 0 b 3 J p Z X M v Q X V 0 b 1 J l b W 9 2 Z W R D b 2 x 1 b W 5 z M S 5 7 c H J v Z H V j d E N v Z G U s M X 0 m c X V v d D s s J n F 1 b 3 Q 7 U 2 V j d G l v b j E v V m V y e S B I a W d o I E l u d m V u d G 9 y a W V z L 0 F 1 d G 9 S Z W 1 v d m V k Q 2 9 s d W 1 u c z E u e 3 B y b 2 R 1 Y 3 R O Y W 1 l L D J 9 J n F 1 b 3 Q 7 L C Z x d W 9 0 O 1 N l Y 3 R p b 2 4 x L 1 Z l c n k g S G l n a C B J b n Z l b n R v c m l l c y 9 B d X R v U m V t b 3 Z l Z E N v b H V t b n M x L n t w c m 9 k d W N 0 T G l u Z S w z f S Z x d W 9 0 O y w m c X V v d D t T Z W N 0 a W 9 u M S 9 W Z X J 5 I E h p Z 2 g g S W 5 2 Z W 5 0 b 3 J p Z X M v Q X V 0 b 1 J l b W 9 2 Z W R D b 2 x 1 b W 5 z M S 5 7 d G 9 0 Y W x R d W F u d G l 0 e U 9 y Z G V y Z W Q s N H 0 m c X V v d D s s J n F 1 b 3 Q 7 U 2 V j d G l v b j E v V m V y e S B I a W d o I E l u d m V u d G 9 y a W V z L 0 F 1 d G 9 S Z W 1 v d m V k Q 2 9 s d W 1 u c z E u e 3 F 1 Y W 5 0 a X R 5 S W 5 T d G 9 j a y w 1 f S Z x d W 9 0 O y w m c X V v d D t T Z W N 0 a W 9 u M S 9 W Z X J 5 I E h p Z 2 g g S W 5 2 Z W 5 0 b 3 J p Z X M v Q X V 0 b 1 J l b W 9 2 Z W R D b 2 x 1 b W 5 z M S 5 7 c m V t Y W l u a W 5 n U 3 R v Y 2 s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5 J T I w S G l n a C U y M E l u d m V u d G 9 y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n k l M j B I a W d o J T I w S W 5 2 Z W 5 0 b 3 J p Z X M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5 J T I w S G l n a C U y M E l u d m V u d G 9 y a W V z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p b n Z l b n R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Z T F m M D N l L T B i N z g t N D Q y N i 0 5 N j M y L T k 4 O W V l O T A 4 Z D F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a W 5 2 Z W 5 0 b 3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3 O j I 3 O j A w L j Y 5 N T A 2 N z l a I i A v P j x F b n R y e S B U e X B l P S J G a W x s Q 2 9 s d W 1 u V H l w Z X M i I F Z h b H V l P S J z Q m d Z R 0 J n T U R B d z 0 9 I i A v P j x F b n R y e S B U e X B l P S J G a W x s Q 2 9 s d W 1 u T m F t Z X M i I F Z h b H V l P S J z W y Z x d W 9 0 O 3 d h c m V o b 3 V z Z U N v Z G U m c X V v d D s s J n F 1 b 3 Q 7 c H J v Z H V j d E N v Z G U m c X V v d D s s J n F 1 b 3 Q 7 c H J v Z H V j d E 5 h b W U m c X V v d D s s J n F 1 b 3 Q 7 c H J v Z H V j d E x p b m U m c X V v d D s s J n F 1 b 3 Q 7 d G 9 0 Y W x R d W F u d G l 0 e U 9 y Z G V y Z W Q m c X V v d D s s J n F 1 b 3 Q 7 c X V h b n R p d H l J b l N 0 b 2 N r J n F 1 b 3 Q 7 L C Z x d W 9 0 O 3 J l b W F p b m l u Z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I G l u d m V u d G 9 y a W V z L 0 F 1 d G 9 S Z W 1 v d m V k Q 2 9 s d W 1 u c z E u e 3 d h c m V o b 3 V z Z U N v Z G U s M H 0 m c X V v d D s s J n F 1 b 3 Q 7 U 2 V j d G l v b j E v Q W x s I G l u d m V u d G 9 y a W V z L 0 F 1 d G 9 S Z W 1 v d m V k Q 2 9 s d W 1 u c z E u e 3 B y b 2 R 1 Y 3 R D b 2 R l L D F 9 J n F 1 b 3 Q 7 L C Z x d W 9 0 O 1 N l Y 3 R p b 2 4 x L 0 F s b C B p b n Z l b n R v c m l l c y 9 B d X R v U m V t b 3 Z l Z E N v b H V t b n M x L n t w c m 9 k d W N 0 T m F t Z S w y f S Z x d W 9 0 O y w m c X V v d D t T Z W N 0 a W 9 u M S 9 B b G w g a W 5 2 Z W 5 0 b 3 J p Z X M v Q X V 0 b 1 J l b W 9 2 Z W R D b 2 x 1 b W 5 z M S 5 7 c H J v Z H V j d E x p b m U s M 3 0 m c X V v d D s s J n F 1 b 3 Q 7 U 2 V j d G l v b j E v Q W x s I G l u d m V u d G 9 y a W V z L 0 F 1 d G 9 S Z W 1 v d m V k Q 2 9 s d W 1 u c z E u e 3 R v d G F s U X V h b n R p d H l P c m R l c m V k L D R 9 J n F 1 b 3 Q 7 L C Z x d W 9 0 O 1 N l Y 3 R p b 2 4 x L 0 F s b C B p b n Z l b n R v c m l l c y 9 B d X R v U m V t b 3 Z l Z E N v b H V t b n M x L n t x d W F u d G l 0 e U l u U 3 R v Y 2 s s N X 0 m c X V v d D s s J n F 1 b 3 Q 7 U 2 V j d G l v b j E v Q W x s I G l u d m V u d G 9 y a W V z L 0 F 1 d G 9 S Z W 1 v d m V k Q 2 9 s d W 1 u c z E u e 3 J l b W F p b m l u Z 1 N 0 b 2 N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s b C B p b n Z l b n R v c m l l c y 9 B d X R v U m V t b 3 Z l Z E N v b H V t b n M x L n t 3 Y X J l a G 9 1 c 2 V D b 2 R l L D B 9 J n F 1 b 3 Q 7 L C Z x d W 9 0 O 1 N l Y 3 R p b 2 4 x L 0 F s b C B p b n Z l b n R v c m l l c y 9 B d X R v U m V t b 3 Z l Z E N v b H V t b n M x L n t w c m 9 k d W N 0 Q 2 9 k Z S w x f S Z x d W 9 0 O y w m c X V v d D t T Z W N 0 a W 9 u M S 9 B b G w g a W 5 2 Z W 5 0 b 3 J p Z X M v Q X V 0 b 1 J l b W 9 2 Z W R D b 2 x 1 b W 5 z M S 5 7 c H J v Z H V j d E 5 h b W U s M n 0 m c X V v d D s s J n F 1 b 3 Q 7 U 2 V j d G l v b j E v Q W x s I G l u d m V u d G 9 y a W V z L 0 F 1 d G 9 S Z W 1 v d m V k Q 2 9 s d W 1 u c z E u e 3 B y b 2 R 1 Y 3 R M a W 5 l L D N 9 J n F 1 b 3 Q 7 L C Z x d W 9 0 O 1 N l Y 3 R p b 2 4 x L 0 F s b C B p b n Z l b n R v c m l l c y 9 B d X R v U m V t b 3 Z l Z E N v b H V t b n M x L n t 0 b 3 R h b F F 1 Y W 5 0 a X R 5 T 3 J k Z X J l Z C w 0 f S Z x d W 9 0 O y w m c X V v d D t T Z W N 0 a W 9 u M S 9 B b G w g a W 5 2 Z W 5 0 b 3 J p Z X M v Q X V 0 b 1 J l b W 9 2 Z W R D b 2 x 1 b W 5 z M S 5 7 c X V h b n R p d H l J b l N 0 b 2 N r L D V 9 J n F 1 b 3 Q 7 L C Z x d W 9 0 O 1 N l Y 3 R p b 2 4 x L 0 F s b C B p b n Z l b n R v c m l l c y 9 B d X R v U m V t b 3 Z l Z E N v b H V t b n M x L n t y Z W 1 h a W 5 p b m d T d G 9 j a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J T I w a W 5 2 Z W 5 0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a W 5 2 Z W 5 0 b 3 J p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p b n Z l b n R v c m l l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0 M f A 7 5 B l C h 4 D E 3 a n s G F 0 A A A A A A g A A A A A A E G Y A A A A B A A A g A A A A g E y W f r j B Z l g H 4 x t U Q P U u h y T 9 o Y N 5 n v 4 D l W n i B 8 J P Q 6 w A A A A A D o A A A A A C A A A g A A A A E o Y 4 m V l o c C b l W G 5 w 5 6 O Z y e 8 U 2 Y S m m l Q x n I z v R h q I S r V Q A A A A r t h u X + 6 v V o w E + G + / G g I 9 8 q r K y I 0 C 5 a w 2 V 7 w H 4 R I O x 2 H x X N r g o 6 S 4 q J N U 3 g G C 7 v Z d k 3 m 0 7 b 2 Y Z 2 t s + m a h z J M M c H c s p E r p U I X y 2 b j K z 3 8 0 2 m l A A A A A p O J U u z V u 5 h O E Q K s y M K X h n L g 5 q p n 6 I j f 8 s e r 4 K N 0 I k v C 1 S c / d j g E w q 1 A N H i f U K i s s D q Z r O 5 5 a x 9 M x + t 1 Q X W t 3 a g = = < / D a t a M a s h u p > 
</file>

<file path=customXml/itemProps1.xml><?xml version="1.0" encoding="utf-8"?>
<ds:datastoreItem xmlns:ds="http://schemas.openxmlformats.org/officeDocument/2006/customXml" ds:itemID="{68428C84-7F43-4A3F-B794-239AB7182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Inventories</vt:lpstr>
      <vt:lpstr>All units1</vt:lpstr>
      <vt:lpstr>City, Countyr, Warehouse Code, </vt:lpstr>
      <vt:lpstr>quarterly and yearly sales of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Enriquez</dc:creator>
  <cp:lastModifiedBy>Renz Enriquez</cp:lastModifiedBy>
  <dcterms:created xsi:type="dcterms:W3CDTF">2024-06-01T11:06:22Z</dcterms:created>
  <dcterms:modified xsi:type="dcterms:W3CDTF">2024-06-01T17:44:51Z</dcterms:modified>
</cp:coreProperties>
</file>