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nimoluza/banqui/"/>
    </mc:Choice>
  </mc:AlternateContent>
  <xr:revisionPtr revIDLastSave="0" documentId="13_ncr:1_{C4206D6D-0FCB-964D-99EA-6A49400785FA}" xr6:coauthVersionLast="36" xr6:coauthVersionMax="46" xr10:uidLastSave="{00000000-0000-0000-0000-000000000000}"/>
  <bookViews>
    <workbookView xWindow="0" yWindow="0" windowWidth="27320" windowHeight="15360" activeTab="2" xr2:uid="{99EF1D71-F62B-4E92-BC55-EF44177C61FB}"/>
  </bookViews>
  <sheets>
    <sheet name="BOL" sheetId="1" r:id="rId1"/>
    <sheet name="trimestral" sheetId="3" r:id="rId2"/>
    <sheet name="anual" sheetId="4" r:id="rId3"/>
    <sheet name="mensual" sheetId="2" r:id="rId4"/>
  </sheets>
  <definedNames>
    <definedName name="_xlnm._FilterDatabase" localSheetId="0" hidden="1">BOL!$A$25:$BY$35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15" i="1" l="1"/>
  <c r="DA14" i="1"/>
  <c r="DA13" i="1"/>
  <c r="AO34" i="1" l="1"/>
  <c r="AN34" i="1"/>
  <c r="AM34" i="1"/>
  <c r="AL34" i="1"/>
  <c r="AK34" i="1"/>
  <c r="AJ34" i="1"/>
  <c r="AI34" i="1"/>
  <c r="K42" i="1"/>
  <c r="J42" i="1"/>
  <c r="I42" i="1"/>
  <c r="AO35" i="1"/>
  <c r="AN35" i="1"/>
  <c r="AM35" i="1"/>
  <c r="AL35" i="1"/>
  <c r="AK35" i="1"/>
  <c r="AJ35" i="1"/>
  <c r="AI35" i="1"/>
  <c r="AH35" i="1"/>
  <c r="AG35" i="1"/>
  <c r="AF35" i="1"/>
  <c r="AE35" i="1"/>
  <c r="AH34" i="1"/>
  <c r="AG34" i="1"/>
  <c r="AF34" i="1"/>
  <c r="AE34" i="1"/>
  <c r="AO33" i="1"/>
  <c r="AN33" i="1"/>
  <c r="AM33" i="1"/>
  <c r="AL33" i="1"/>
  <c r="AK33" i="1"/>
  <c r="AJ33" i="1"/>
  <c r="AI33" i="1"/>
  <c r="AH33" i="1"/>
  <c r="AG33" i="1"/>
  <c r="AF33" i="1"/>
  <c r="AE33" i="1"/>
  <c r="K45" i="1" l="1"/>
  <c r="J45" i="1"/>
  <c r="AO31" i="1"/>
  <c r="AN31" i="1"/>
  <c r="AM31" i="1"/>
  <c r="AL31" i="1"/>
  <c r="AK31" i="1"/>
  <c r="AJ31" i="1"/>
  <c r="AI31" i="1"/>
  <c r="AH31" i="1"/>
  <c r="K44" i="1"/>
  <c r="J44" i="1"/>
  <c r="AO29" i="1"/>
  <c r="AN29" i="1"/>
  <c r="AM29" i="1"/>
  <c r="AL29" i="1"/>
  <c r="AK29" i="1"/>
  <c r="AJ29" i="1"/>
  <c r="AI29" i="1"/>
  <c r="AH29" i="1"/>
  <c r="K43" i="1"/>
  <c r="J43" i="1"/>
  <c r="K41" i="1"/>
  <c r="J41" i="1"/>
  <c r="AO27" i="1" l="1"/>
  <c r="AN27" i="1"/>
  <c r="AM27" i="1"/>
  <c r="AL27" i="1"/>
  <c r="AK27" i="1"/>
  <c r="AJ27" i="1"/>
  <c r="AI27" i="1"/>
  <c r="AH27" i="1"/>
  <c r="DQ15" i="1"/>
  <c r="DP15" i="1"/>
  <c r="DO15" i="1"/>
  <c r="DN15" i="1"/>
  <c r="DM15" i="1"/>
  <c r="DL15" i="1"/>
  <c r="DK15" i="1"/>
  <c r="DJ15" i="1"/>
  <c r="DI15" i="1"/>
  <c r="DH15" i="1"/>
  <c r="DG15" i="1"/>
  <c r="DQ14" i="1"/>
  <c r="DP14" i="1"/>
  <c r="DO14" i="1"/>
  <c r="DN14" i="1"/>
  <c r="DM14" i="1"/>
  <c r="DL14" i="1"/>
  <c r="DK14" i="1"/>
  <c r="DJ14" i="1"/>
  <c r="DI14" i="1"/>
  <c r="DH14" i="1"/>
  <c r="DG14" i="1"/>
  <c r="DQ13" i="1"/>
  <c r="DP13" i="1"/>
  <c r="DO13" i="1"/>
  <c r="DN13" i="1"/>
  <c r="DM13" i="1"/>
  <c r="DL13" i="1"/>
  <c r="DK13" i="1"/>
  <c r="DJ13" i="1"/>
  <c r="DI13" i="1"/>
  <c r="DH13" i="1"/>
  <c r="DG13" i="1"/>
  <c r="DF14" i="1"/>
  <c r="DF15" i="1"/>
  <c r="DE15" i="1"/>
  <c r="DD15" i="1"/>
  <c r="DC15" i="1"/>
  <c r="DB15" i="1"/>
  <c r="DE14" i="1"/>
  <c r="DD14" i="1"/>
  <c r="DC14" i="1"/>
  <c r="DB14" i="1"/>
  <c r="DF13" i="1"/>
  <c r="DE13" i="1"/>
  <c r="DD13" i="1"/>
  <c r="DC13" i="1"/>
  <c r="DB13" i="1"/>
  <c r="CZ14" i="1"/>
  <c r="CZ15" i="1"/>
  <c r="CZ13" i="1"/>
  <c r="DQ11" i="1" l="1"/>
  <c r="DP11" i="1"/>
  <c r="DO11" i="1"/>
  <c r="DN11" i="1"/>
  <c r="DM11" i="1"/>
  <c r="DL11" i="1"/>
  <c r="DK11" i="1"/>
  <c r="DJ11" i="1"/>
  <c r="DI11" i="1"/>
  <c r="DH11" i="1"/>
  <c r="DG11" i="1"/>
  <c r="DQ10" i="1"/>
  <c r="DP10" i="1"/>
  <c r="DO10" i="1"/>
  <c r="DN10" i="1"/>
  <c r="DM10" i="1"/>
  <c r="DL10" i="1"/>
  <c r="DK10" i="1"/>
  <c r="DJ10" i="1"/>
  <c r="DI10" i="1"/>
  <c r="DH10" i="1"/>
  <c r="DG10" i="1"/>
  <c r="DQ9" i="1"/>
  <c r="DP9" i="1"/>
  <c r="DO9" i="1"/>
  <c r="DN9" i="1"/>
  <c r="DM9" i="1"/>
  <c r="DL9" i="1"/>
  <c r="DK9" i="1"/>
  <c r="DJ9" i="1"/>
  <c r="DI9" i="1"/>
  <c r="DH9" i="1"/>
  <c r="DG9" i="1"/>
  <c r="DF10" i="1"/>
  <c r="DF11" i="1"/>
  <c r="DE11" i="1"/>
  <c r="DD11" i="1"/>
  <c r="DC11" i="1"/>
  <c r="DB11" i="1"/>
  <c r="DA11" i="1"/>
  <c r="DE10" i="1"/>
  <c r="DD10" i="1"/>
  <c r="DC10" i="1"/>
  <c r="DB10" i="1"/>
  <c r="DA10" i="1"/>
  <c r="DF9" i="1"/>
  <c r="DE9" i="1"/>
  <c r="DD9" i="1"/>
  <c r="DC9" i="1"/>
  <c r="DB9" i="1"/>
  <c r="DA9" i="1"/>
  <c r="CZ10" i="1"/>
  <c r="CZ11" i="1"/>
  <c r="CZ9" i="1"/>
  <c r="DQ7" i="1"/>
  <c r="DP7" i="1"/>
  <c r="DO7" i="1"/>
  <c r="DN7" i="1"/>
  <c r="DM7" i="1"/>
  <c r="DL7" i="1"/>
  <c r="DK7" i="1"/>
  <c r="DJ7" i="1"/>
  <c r="DI7" i="1"/>
  <c r="DH7" i="1"/>
  <c r="DG7" i="1"/>
  <c r="DQ6" i="1"/>
  <c r="DP6" i="1"/>
  <c r="DO6" i="1"/>
  <c r="DN6" i="1"/>
  <c r="DM6" i="1"/>
  <c r="DL6" i="1"/>
  <c r="DK6" i="1"/>
  <c r="DJ6" i="1"/>
  <c r="DI6" i="1"/>
  <c r="DH6" i="1"/>
  <c r="DG6" i="1"/>
  <c r="DQ5" i="1"/>
  <c r="K40" i="1" s="1"/>
  <c r="DP5" i="1"/>
  <c r="DO5" i="1"/>
  <c r="DN5" i="1"/>
  <c r="DM5" i="1"/>
  <c r="DL5" i="1"/>
  <c r="DK5" i="1"/>
  <c r="DJ5" i="1"/>
  <c r="DI5" i="1"/>
  <c r="DH5" i="1"/>
  <c r="DG5" i="1"/>
  <c r="DF6" i="1"/>
  <c r="DF7" i="1"/>
  <c r="DF5" i="1"/>
  <c r="DE7" i="1"/>
  <c r="DD7" i="1"/>
  <c r="DC7" i="1"/>
  <c r="DB7" i="1"/>
  <c r="DA7" i="1"/>
  <c r="DE6" i="1"/>
  <c r="DD6" i="1"/>
  <c r="DC6" i="1"/>
  <c r="DB6" i="1"/>
  <c r="DA6" i="1"/>
  <c r="DE5" i="1"/>
  <c r="J40" i="1" s="1"/>
  <c r="DD5" i="1"/>
  <c r="DC5" i="1"/>
  <c r="DB5" i="1"/>
  <c r="DA5" i="1"/>
  <c r="CZ7" i="1"/>
  <c r="CZ6" i="1"/>
  <c r="CZ5" i="1"/>
</calcChain>
</file>

<file path=xl/sharedStrings.xml><?xml version="1.0" encoding="utf-8"?>
<sst xmlns="http://schemas.openxmlformats.org/spreadsheetml/2006/main" count="954" uniqueCount="70">
  <si>
    <t>Mensual</t>
  </si>
  <si>
    <t>Indicador</t>
  </si>
  <si>
    <t>Fuente</t>
  </si>
  <si>
    <t>Unidad de Medida</t>
  </si>
  <si>
    <t>Aclaración</t>
  </si>
  <si>
    <t>IPC</t>
  </si>
  <si>
    <t>INE</t>
  </si>
  <si>
    <t>Base = 2016</t>
  </si>
  <si>
    <t>IPC Variación (% vs PY)</t>
  </si>
  <si>
    <t>Porcentaje</t>
  </si>
  <si>
    <t>Variación 12 meses</t>
  </si>
  <si>
    <t>IPC Variación (% vs YTD)</t>
  </si>
  <si>
    <t>Variaicón Acumulada</t>
  </si>
  <si>
    <t>IPC Variación (% vs PM)</t>
  </si>
  <si>
    <t>Variación con respecto a mes previo</t>
  </si>
  <si>
    <t>IPC A&amp;B</t>
  </si>
  <si>
    <t>Indice de Precios de Alimentos y Bebidas no alcohólicas</t>
  </si>
  <si>
    <t>IPC A&amp;B Variación (% vs PY)</t>
  </si>
  <si>
    <t>IPC A&amp;B Variación (% vs YTD)</t>
  </si>
  <si>
    <t>Variación Acumulada</t>
  </si>
  <si>
    <t>IPC A&amp;B Variación (% vs PM)</t>
  </si>
  <si>
    <t>TC</t>
  </si>
  <si>
    <t>BCB</t>
  </si>
  <si>
    <t>Bolivianos por dólar</t>
  </si>
  <si>
    <t>TC Variación (% vs PY)</t>
  </si>
  <si>
    <t>TC Variación (% vs YTD)</t>
  </si>
  <si>
    <t>TC Variación (% vs PM)</t>
  </si>
  <si>
    <t>PBI 2017 - Crecimiento Anual</t>
  </si>
  <si>
    <t>Consumo Privado 2017 - Crecimiento Anual</t>
  </si>
  <si>
    <t>PBI 2018 - Crecimiento Anual</t>
  </si>
  <si>
    <t>N/A</t>
  </si>
  <si>
    <t>CEBEC</t>
  </si>
  <si>
    <t>Proyecciones en base a datos del INE</t>
  </si>
  <si>
    <t>Consumo Privado 2018 - Crecimiento Anual</t>
  </si>
  <si>
    <t>PBI 2019 - Crecimiento Anual</t>
  </si>
  <si>
    <t>Consumo Privado 2019 - Crecimiento Anual</t>
  </si>
  <si>
    <t>Trimestral</t>
  </si>
  <si>
    <t>PBI</t>
  </si>
  <si>
    <t>En millones de bolivianos de 1990</t>
  </si>
  <si>
    <t>PIB a precios de Mercado</t>
  </si>
  <si>
    <t>PBI (% vs PY)</t>
  </si>
  <si>
    <t>Similar Periodo</t>
  </si>
  <si>
    <t>Consumo Privado (Real Local Currency)</t>
  </si>
  <si>
    <t>Estimaciones en Base a datos del INE</t>
  </si>
  <si>
    <t>Gasto de consumo final de los hogares e IPSFL</t>
  </si>
  <si>
    <t>Consumo  Privado (% vs PY)</t>
  </si>
  <si>
    <t>Inversión  (Real Local Currency)</t>
  </si>
  <si>
    <t>Inversión (% vs PY)</t>
  </si>
  <si>
    <t>Salarios</t>
  </si>
  <si>
    <t>-</t>
  </si>
  <si>
    <t>UDAPE con datos de INE - MINISTERIO DE TRABAJO, EMPLEO Y PREVISIÓN SOCIAL</t>
  </si>
  <si>
    <t>Índice 1995=100</t>
  </si>
  <si>
    <t>Salarios Variación (% vs PY)</t>
  </si>
  <si>
    <t>INE - MINISTERIO DE TRABAJO, EMPLEO Y PREVISIÓN SOCIAL</t>
  </si>
  <si>
    <t>Salarios Variación (% vs YTD)</t>
  </si>
  <si>
    <t>Salarios Variación (% vs PM)</t>
  </si>
  <si>
    <t>Variación con relación al trimestre anterior</t>
  </si>
  <si>
    <t>Anual</t>
  </si>
  <si>
    <t>Inflación (Variación punta a punta)</t>
  </si>
  <si>
    <t>Inflación (Promedio anual)</t>
  </si>
  <si>
    <t>Salarios (Var punta a punta)</t>
  </si>
  <si>
    <t>Variación anual del índice de Salario Medio Nominal</t>
  </si>
  <si>
    <t>Variación anual</t>
  </si>
  <si>
    <t xml:space="preserve">Desempleo </t>
  </si>
  <si>
    <t>Datos de Tasa de desempleo abierto Urbano hasta el año 2014, posteriormente se utiliza la Tasa de Desocupación de la población de 14 años o más de la Encuesta Contínua de Empleo</t>
  </si>
  <si>
    <t>TC Promedio Anual</t>
  </si>
  <si>
    <t>TC Fin de Periodo</t>
  </si>
  <si>
    <t>Índice de Salario Medio Nominal Privado</t>
  </si>
  <si>
    <t>ïndice</t>
  </si>
  <si>
    <t>Tipo de cambio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</si>
</sst>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0.0"/>
    <numFmt numFmtId="169" formatCode="0.0000000"/>
    <numFmt numFmtId="170" formatCode="#,##0.0"/>
    <numFmt numFmtId="171" formatCode="0.000%"/>
    <numFmt numFmtId="172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172" fontId="1" fillId="0" borderId="0" applyFont="0" applyFill="0" applyBorder="0" applyAlignment="0" applyProtection="0"/>
    <xf numFmtId="0" fontId="8" fillId="0" borderId="0"/>
  </cellStyleXfs>
  <cellXfs count="124">
    <xf numFmtId="0" fontId="0" fillId="0" borderId="0" xfId="0"/>
    <xf numFmtId="0" fontId="3" fillId="0" borderId="0" xfId="0" applyFont="1"/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2" applyNumberFormat="1" applyFont="1" applyAlignment="1">
      <alignment horizontal="center"/>
    </xf>
    <xf numFmtId="0" fontId="4" fillId="0" borderId="0" xfId="0" applyFont="1"/>
    <xf numFmtId="0" fontId="4" fillId="0" borderId="0" xfId="2" applyNumberFormat="1" applyFont="1" applyAlignment="1">
      <alignment horizontal="center"/>
    </xf>
    <xf numFmtId="0" fontId="4" fillId="0" borderId="0" xfId="2" applyNumberFormat="1" applyFont="1" applyFill="1" applyAlignment="1">
      <alignment horizontal="center"/>
    </xf>
    <xf numFmtId="0" fontId="5" fillId="2" borderId="1" xfId="0" applyFont="1" applyFill="1" applyBorder="1"/>
    <xf numFmtId="17" fontId="5" fillId="2" borderId="2" xfId="0" applyNumberFormat="1" applyFont="1" applyFill="1" applyBorder="1" applyAlignment="1">
      <alignment horizontal="center"/>
    </xf>
    <xf numFmtId="17" fontId="5" fillId="2" borderId="3" xfId="0" applyNumberFormat="1" applyFont="1" applyFill="1" applyBorder="1" applyAlignment="1">
      <alignment horizontal="center"/>
    </xf>
    <xf numFmtId="17" fontId="5" fillId="2" borderId="4" xfId="0" applyNumberFormat="1" applyFont="1" applyFill="1" applyBorder="1" applyAlignment="1">
      <alignment horizontal="center"/>
    </xf>
    <xf numFmtId="17" fontId="5" fillId="2" borderId="5" xfId="0" applyNumberFormat="1" applyFont="1" applyFill="1" applyBorder="1" applyAlignment="1">
      <alignment horizontal="center"/>
    </xf>
    <xf numFmtId="0" fontId="4" fillId="0" borderId="1" xfId="0" applyFont="1" applyBorder="1"/>
    <xf numFmtId="168" fontId="4" fillId="0" borderId="2" xfId="2" applyNumberFormat="1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168" fontId="4" fillId="3" borderId="2" xfId="0" applyNumberFormat="1" applyFont="1" applyFill="1" applyBorder="1" applyAlignment="1">
      <alignment horizontal="center"/>
    </xf>
    <xf numFmtId="168" fontId="4" fillId="4" borderId="2" xfId="0" applyNumberFormat="1" applyFont="1" applyFill="1" applyBorder="1" applyAlignment="1">
      <alignment horizontal="center"/>
    </xf>
    <xf numFmtId="168" fontId="4" fillId="4" borderId="6" xfId="0" applyNumberFormat="1" applyFont="1" applyFill="1" applyBorder="1" applyAlignment="1">
      <alignment horizontal="center"/>
    </xf>
    <xf numFmtId="168" fontId="4" fillId="4" borderId="1" xfId="0" applyNumberFormat="1" applyFont="1" applyFill="1" applyBorder="1" applyAlignment="1">
      <alignment horizontal="center"/>
    </xf>
    <xf numFmtId="0" fontId="4" fillId="0" borderId="7" xfId="0" applyFont="1" applyBorder="1"/>
    <xf numFmtId="167" fontId="6" fillId="0" borderId="0" xfId="2" applyNumberFormat="1" applyFont="1" applyAlignment="1">
      <alignment horizontal="center"/>
    </xf>
    <xf numFmtId="167" fontId="6" fillId="0" borderId="0" xfId="2" applyNumberFormat="1" applyFont="1" applyFill="1" applyAlignment="1">
      <alignment horizontal="center"/>
    </xf>
    <xf numFmtId="167" fontId="4" fillId="0" borderId="0" xfId="2" applyNumberFormat="1" applyFont="1" applyFill="1" applyAlignment="1">
      <alignment horizontal="center"/>
    </xf>
    <xf numFmtId="167" fontId="4" fillId="3" borderId="0" xfId="2" applyNumberFormat="1" applyFont="1" applyFill="1" applyAlignment="1">
      <alignment horizontal="center"/>
    </xf>
    <xf numFmtId="167" fontId="4" fillId="4" borderId="0" xfId="2" applyNumberFormat="1" applyFont="1" applyFill="1" applyAlignment="1">
      <alignment horizontal="center"/>
    </xf>
    <xf numFmtId="167" fontId="4" fillId="4" borderId="8" xfId="2" applyNumberFormat="1" applyFont="1" applyFill="1" applyBorder="1" applyAlignment="1">
      <alignment horizontal="center"/>
    </xf>
    <xf numFmtId="167" fontId="4" fillId="4" borderId="7" xfId="2" applyNumberFormat="1" applyFont="1" applyFill="1" applyBorder="1" applyAlignment="1">
      <alignment horizontal="center"/>
    </xf>
    <xf numFmtId="168" fontId="4" fillId="0" borderId="0" xfId="2" applyNumberFormat="1" applyFont="1" applyAlignment="1">
      <alignment horizontal="center"/>
    </xf>
    <xf numFmtId="168" fontId="4" fillId="0" borderId="0" xfId="2" applyNumberFormat="1" applyFont="1" applyFill="1" applyAlignment="1">
      <alignment horizontal="center"/>
    </xf>
    <xf numFmtId="168" fontId="6" fillId="0" borderId="0" xfId="2" applyNumberFormat="1" applyFont="1" applyFill="1" applyAlignment="1">
      <alignment horizontal="center"/>
    </xf>
    <xf numFmtId="168" fontId="4" fillId="3" borderId="0" xfId="2" applyNumberFormat="1" applyFont="1" applyFill="1" applyAlignment="1">
      <alignment horizontal="center"/>
    </xf>
    <xf numFmtId="168" fontId="4" fillId="4" borderId="0" xfId="2" applyNumberFormat="1" applyFont="1" applyFill="1" applyAlignment="1">
      <alignment horizontal="center"/>
    </xf>
    <xf numFmtId="168" fontId="4" fillId="4" borderId="8" xfId="2" applyNumberFormat="1" applyFont="1" applyFill="1" applyBorder="1" applyAlignment="1">
      <alignment horizontal="center"/>
    </xf>
    <xf numFmtId="168" fontId="4" fillId="4" borderId="7" xfId="2" applyNumberFormat="1" applyFont="1" applyFill="1" applyBorder="1" applyAlignment="1">
      <alignment horizontal="center"/>
    </xf>
    <xf numFmtId="0" fontId="4" fillId="3" borderId="7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2" fontId="4" fillId="0" borderId="0" xfId="2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4" borderId="7" xfId="0" applyNumberFormat="1" applyFont="1" applyFill="1" applyBorder="1" applyAlignment="1">
      <alignment horizontal="center"/>
    </xf>
    <xf numFmtId="167" fontId="4" fillId="5" borderId="0" xfId="2" applyNumberFormat="1" applyFont="1" applyFill="1" applyAlignment="1">
      <alignment horizontal="center"/>
    </xf>
    <xf numFmtId="167" fontId="7" fillId="5" borderId="0" xfId="2" applyNumberFormat="1" applyFont="1" applyFill="1" applyAlignment="1">
      <alignment horizontal="center"/>
    </xf>
    <xf numFmtId="167" fontId="4" fillId="5" borderId="8" xfId="2" applyNumberFormat="1" applyFont="1" applyFill="1" applyBorder="1" applyAlignment="1">
      <alignment horizontal="center"/>
    </xf>
    <xf numFmtId="167" fontId="4" fillId="5" borderId="7" xfId="2" applyNumberFormat="1" applyFont="1" applyFill="1" applyBorder="1" applyAlignment="1">
      <alignment horizontal="center"/>
    </xf>
    <xf numFmtId="0" fontId="4" fillId="0" borderId="9" xfId="0" applyFont="1" applyBorder="1"/>
    <xf numFmtId="167" fontId="6" fillId="0" borderId="10" xfId="2" applyNumberFormat="1" applyFont="1" applyBorder="1" applyAlignment="1">
      <alignment horizontal="center"/>
    </xf>
    <xf numFmtId="167" fontId="4" fillId="0" borderId="10" xfId="2" applyNumberFormat="1" applyFont="1" applyBorder="1" applyAlignment="1">
      <alignment horizontal="center"/>
    </xf>
    <xf numFmtId="167" fontId="4" fillId="0" borderId="10" xfId="2" applyNumberFormat="1" applyFont="1" applyFill="1" applyBorder="1" applyAlignment="1">
      <alignment horizontal="center"/>
    </xf>
    <xf numFmtId="167" fontId="4" fillId="3" borderId="10" xfId="2" applyNumberFormat="1" applyFont="1" applyFill="1" applyBorder="1" applyAlignment="1">
      <alignment horizontal="center"/>
    </xf>
    <xf numFmtId="167" fontId="4" fillId="5" borderId="10" xfId="2" applyNumberFormat="1" applyFont="1" applyFill="1" applyBorder="1" applyAlignment="1">
      <alignment horizontal="center"/>
    </xf>
    <xf numFmtId="167" fontId="4" fillId="5" borderId="11" xfId="2" applyNumberFormat="1" applyFont="1" applyFill="1" applyBorder="1" applyAlignment="1">
      <alignment horizontal="center"/>
    </xf>
    <xf numFmtId="167" fontId="4" fillId="5" borderId="9" xfId="2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2" applyNumberFormat="1" applyFont="1" applyAlignment="1">
      <alignment horizontal="center"/>
    </xf>
    <xf numFmtId="3" fontId="4" fillId="0" borderId="0" xfId="2" applyNumberFormat="1" applyFont="1" applyAlignment="1">
      <alignment horizontal="center"/>
    </xf>
    <xf numFmtId="0" fontId="4" fillId="0" borderId="0" xfId="1" applyNumberFormat="1" applyFont="1" applyAlignment="1">
      <alignment horizontal="center"/>
    </xf>
    <xf numFmtId="0" fontId="5" fillId="2" borderId="3" xfId="0" applyFont="1" applyFill="1" applyBorder="1"/>
    <xf numFmtId="169" fontId="4" fillId="0" borderId="0" xfId="2" applyNumberFormat="1" applyFont="1" applyFill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3" fontId="4" fillId="4" borderId="2" xfId="0" applyNumberFormat="1" applyFont="1" applyFill="1" applyBorder="1" applyAlignment="1">
      <alignment horizontal="center"/>
    </xf>
    <xf numFmtId="3" fontId="4" fillId="4" borderId="6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168" fontId="4" fillId="4" borderId="7" xfId="0" applyNumberFormat="1" applyFont="1" applyFill="1" applyBorder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8" fontId="4" fillId="4" borderId="8" xfId="0" applyNumberFormat="1" applyFont="1" applyFill="1" applyBorder="1" applyAlignment="1">
      <alignment horizontal="center"/>
    </xf>
    <xf numFmtId="3" fontId="6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3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4" fillId="4" borderId="8" xfId="0" applyNumberFormat="1" applyFont="1" applyFill="1" applyBorder="1" applyAlignment="1">
      <alignment horizontal="center"/>
    </xf>
    <xf numFmtId="167" fontId="4" fillId="0" borderId="0" xfId="2" applyNumberFormat="1" applyFont="1" applyFill="1" applyBorder="1" applyAlignment="1">
      <alignment horizontal="center"/>
    </xf>
    <xf numFmtId="167" fontId="4" fillId="3" borderId="0" xfId="2" applyNumberFormat="1" applyFont="1" applyFill="1" applyBorder="1" applyAlignment="1">
      <alignment horizontal="center"/>
    </xf>
    <xf numFmtId="167" fontId="4" fillId="4" borderId="0" xfId="2" applyNumberFormat="1" applyFont="1" applyFill="1" applyBorder="1" applyAlignment="1">
      <alignment horizontal="center"/>
    </xf>
    <xf numFmtId="167" fontId="6" fillId="3" borderId="0" xfId="2" applyNumberFormat="1" applyFont="1" applyFill="1" applyAlignment="1">
      <alignment horizontal="center"/>
    </xf>
    <xf numFmtId="0" fontId="6" fillId="0" borderId="7" xfId="0" applyFont="1" applyBorder="1"/>
    <xf numFmtId="0" fontId="2" fillId="0" borderId="0" xfId="0" applyFont="1"/>
    <xf numFmtId="167" fontId="7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4" fillId="4" borderId="10" xfId="2" applyNumberFormat="1" applyFont="1" applyFill="1" applyBorder="1" applyAlignment="1">
      <alignment horizontal="center"/>
    </xf>
    <xf numFmtId="168" fontId="4" fillId="4" borderId="9" xfId="0" applyNumberFormat="1" applyFont="1" applyFill="1" applyBorder="1" applyAlignment="1">
      <alignment horizontal="center"/>
    </xf>
    <xf numFmtId="168" fontId="4" fillId="4" borderId="10" xfId="0" applyNumberFormat="1" applyFont="1" applyFill="1" applyBorder="1" applyAlignment="1">
      <alignment horizontal="center"/>
    </xf>
    <xf numFmtId="168" fontId="4" fillId="4" borderId="11" xfId="0" applyNumberFormat="1" applyFont="1" applyFill="1" applyBorder="1" applyAlignment="1">
      <alignment horizontal="center"/>
    </xf>
    <xf numFmtId="169" fontId="4" fillId="3" borderId="0" xfId="2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0" fontId="4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67" fontId="4" fillId="0" borderId="2" xfId="2" applyNumberFormat="1" applyFont="1" applyBorder="1" applyAlignment="1">
      <alignment horizontal="center"/>
    </xf>
    <xf numFmtId="167" fontId="4" fillId="0" borderId="2" xfId="2" applyNumberFormat="1" applyFont="1" applyFill="1" applyBorder="1" applyAlignment="1">
      <alignment horizontal="center"/>
    </xf>
    <xf numFmtId="167" fontId="4" fillId="4" borderId="2" xfId="2" applyNumberFormat="1" applyFont="1" applyFill="1" applyBorder="1" applyAlignment="1">
      <alignment horizontal="center"/>
    </xf>
    <xf numFmtId="167" fontId="4" fillId="4" borderId="6" xfId="2" applyNumberFormat="1" applyFont="1" applyFill="1" applyBorder="1" applyAlignment="1">
      <alignment horizontal="center"/>
    </xf>
    <xf numFmtId="170" fontId="4" fillId="4" borderId="7" xfId="0" applyNumberFormat="1" applyFont="1" applyFill="1" applyBorder="1" applyAlignment="1">
      <alignment horizontal="center"/>
    </xf>
    <xf numFmtId="170" fontId="4" fillId="4" borderId="0" xfId="0" applyNumberFormat="1" applyFont="1" applyFill="1" applyAlignment="1">
      <alignment horizontal="center"/>
    </xf>
    <xf numFmtId="170" fontId="4" fillId="4" borderId="8" xfId="0" applyNumberFormat="1" applyFont="1" applyFill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0" xfId="2" applyNumberFormat="1" applyFont="1" applyFill="1" applyAlignment="1">
      <alignment horizontal="center"/>
    </xf>
    <xf numFmtId="2" fontId="4" fillId="4" borderId="0" xfId="2" applyNumberFormat="1" applyFont="1" applyFill="1" applyAlignment="1">
      <alignment horizontal="center"/>
    </xf>
    <xf numFmtId="2" fontId="4" fillId="4" borderId="8" xfId="2" applyNumberFormat="1" applyFont="1" applyFill="1" applyBorder="1" applyAlignment="1">
      <alignment horizontal="center"/>
    </xf>
    <xf numFmtId="2" fontId="4" fillId="0" borderId="10" xfId="2" applyNumberFormat="1" applyFont="1" applyBorder="1" applyAlignment="1">
      <alignment horizontal="center"/>
    </xf>
    <xf numFmtId="2" fontId="4" fillId="0" borderId="10" xfId="2" applyNumberFormat="1" applyFont="1" applyFill="1" applyBorder="1" applyAlignment="1">
      <alignment horizontal="center"/>
    </xf>
    <xf numFmtId="2" fontId="4" fillId="4" borderId="10" xfId="2" applyNumberFormat="1" applyFont="1" applyFill="1" applyBorder="1" applyAlignment="1">
      <alignment horizontal="center"/>
    </xf>
    <xf numFmtId="2" fontId="4" fillId="4" borderId="11" xfId="2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8" fontId="4" fillId="4" borderId="7" xfId="0" applyNumberFormat="1" applyFont="1" applyFill="1" applyBorder="1" applyAlignment="1">
      <alignment horizontal="center"/>
    </xf>
    <xf numFmtId="168" fontId="4" fillId="4" borderId="0" xfId="0" applyNumberFormat="1" applyFont="1" applyFill="1" applyBorder="1" applyAlignment="1">
      <alignment horizontal="center"/>
    </xf>
    <xf numFmtId="17" fontId="5" fillId="2" borderId="7" xfId="0" applyNumberFormat="1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8" fontId="6" fillId="4" borderId="7" xfId="0" applyNumberFormat="1" applyFont="1" applyFill="1" applyBorder="1" applyAlignment="1">
      <alignment horizontal="center"/>
    </xf>
    <xf numFmtId="168" fontId="6" fillId="4" borderId="0" xfId="0" applyNumberFormat="1" applyFont="1" applyFill="1" applyBorder="1" applyAlignment="1">
      <alignment horizontal="center"/>
    </xf>
    <xf numFmtId="168" fontId="6" fillId="4" borderId="0" xfId="0" applyNumberFormat="1" applyFont="1" applyFill="1" applyAlignment="1">
      <alignment horizontal="center"/>
    </xf>
    <xf numFmtId="168" fontId="6" fillId="4" borderId="8" xfId="0" applyNumberFormat="1" applyFont="1" applyFill="1" applyBorder="1" applyAlignment="1">
      <alignment horizontal="center"/>
    </xf>
    <xf numFmtId="168" fontId="4" fillId="4" borderId="8" xfId="0" applyNumberFormat="1" applyFont="1" applyFill="1" applyBorder="1" applyAlignment="1">
      <alignment horizontal="center"/>
    </xf>
  </cellXfs>
  <cellStyles count="6">
    <cellStyle name="Millares" xfId="1" builtinId="3"/>
    <cellStyle name="Millares 2" xfId="4" xr:uid="{64EC3019-920C-4DAB-8327-CFE76B0120B0}"/>
    <cellStyle name="Normal" xfId="0" builtinId="0"/>
    <cellStyle name="Normal 10" xfId="5" xr:uid="{1145D745-2F29-4AE3-A612-AA74BAC60910}"/>
    <cellStyle name="Normal 2" xfId="3" xr:uid="{1894E9BF-126D-4A5A-8863-E23415D36803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FACD-DC77-448B-9703-A31EB9DB1DAD}">
  <dimension ref="A1:DZ56"/>
  <sheetViews>
    <sheetView showGridLines="0" topLeftCell="A20" zoomScale="110" zoomScaleNormal="110" workbookViewId="0">
      <pane xSplit="1" topLeftCell="M1" activePane="topRight" state="frozen"/>
      <selection pane="topRight" activeCell="A39" sqref="A39:M48"/>
    </sheetView>
  </sheetViews>
  <sheetFormatPr baseColWidth="10" defaultColWidth="9.1640625" defaultRowHeight="14" x14ac:dyDescent="0.2"/>
  <cols>
    <col min="1" max="1" width="38.6640625" style="6" customWidth="1"/>
    <col min="2" max="2" width="9.83203125" style="4" bestFit="1" customWidth="1"/>
    <col min="3" max="4" width="9.5" style="4" bestFit="1" customWidth="1"/>
    <col min="5" max="5" width="10" style="4" bestFit="1" customWidth="1"/>
    <col min="6" max="8" width="9.5" style="4" bestFit="1" customWidth="1"/>
    <col min="9" max="9" width="10" style="4" bestFit="1" customWidth="1"/>
    <col min="10" max="10" width="9.5" style="4" bestFit="1" customWidth="1"/>
    <col min="11" max="13" width="10" style="4" bestFit="1" customWidth="1"/>
    <col min="14" max="14" width="9.5" style="4" bestFit="1" customWidth="1"/>
    <col min="15" max="15" width="15.1640625" style="4" bestFit="1" customWidth="1"/>
    <col min="16" max="16" width="9.5" style="4" bestFit="1" customWidth="1"/>
    <col min="17" max="17" width="10" style="4" bestFit="1" customWidth="1"/>
    <col min="18" max="20" width="9.5" style="4" bestFit="1" customWidth="1"/>
    <col min="21" max="21" width="10" style="4" bestFit="1" customWidth="1"/>
    <col min="22" max="22" width="9.5" style="4" bestFit="1" customWidth="1"/>
    <col min="23" max="25" width="9.83203125" style="4" bestFit="1" customWidth="1"/>
    <col min="26" max="34" width="9.5" style="4" bestFit="1" customWidth="1"/>
    <col min="35" max="35" width="9.83203125" style="4" bestFit="1" customWidth="1"/>
    <col min="36" max="36" width="11.1640625" style="4" customWidth="1"/>
    <col min="37" max="37" width="9.83203125" style="4" bestFit="1" customWidth="1"/>
    <col min="38" max="46" width="9.5" style="4" bestFit="1" customWidth="1"/>
    <col min="47" max="49" width="9.83203125" style="4" bestFit="1" customWidth="1"/>
    <col min="50" max="58" width="9.5" style="4" bestFit="1" customWidth="1"/>
    <col min="59" max="61" width="9.83203125" style="4" bestFit="1" customWidth="1"/>
    <col min="62" max="67" width="9.5" style="4" bestFit="1" customWidth="1"/>
    <col min="68" max="73" width="9.33203125" style="4" bestFit="1" customWidth="1"/>
    <col min="74" max="121" width="9.33203125" style="4" customWidth="1"/>
    <col min="122" max="123" width="9.1640625" style="4"/>
    <col min="124" max="124" width="16.5" style="4" bestFit="1" customWidth="1"/>
    <col min="125" max="125" width="44.33203125" style="4" bestFit="1" customWidth="1"/>
    <col min="126" max="126" width="9.1640625" style="4"/>
    <col min="127" max="16384" width="9.1640625" style="6"/>
  </cols>
  <sheetData>
    <row r="1" spans="1:126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3"/>
      <c r="CM1" s="3"/>
      <c r="CN1" s="3"/>
      <c r="CO1" s="3"/>
      <c r="CP1" s="3"/>
      <c r="CQ1" s="3"/>
      <c r="CR1" s="3"/>
      <c r="CS1" s="3"/>
      <c r="CT1" s="3"/>
      <c r="CU1" s="3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8"/>
      <c r="CM2" s="7"/>
      <c r="CN2" s="2"/>
      <c r="CO2" s="5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5"/>
    </row>
    <row r="3" spans="1:126" x14ac:dyDescent="0.2">
      <c r="A3" s="9" t="s">
        <v>1</v>
      </c>
      <c r="B3" s="10">
        <v>40909</v>
      </c>
      <c r="C3" s="10">
        <v>40940</v>
      </c>
      <c r="D3" s="10">
        <v>40969</v>
      </c>
      <c r="E3" s="10">
        <v>41000</v>
      </c>
      <c r="F3" s="10">
        <v>41030</v>
      </c>
      <c r="G3" s="10">
        <v>41061</v>
      </c>
      <c r="H3" s="10">
        <v>41091</v>
      </c>
      <c r="I3" s="10">
        <v>41122</v>
      </c>
      <c r="J3" s="10">
        <v>41153</v>
      </c>
      <c r="K3" s="10">
        <v>41183</v>
      </c>
      <c r="L3" s="10">
        <v>41214</v>
      </c>
      <c r="M3" s="10">
        <v>41244</v>
      </c>
      <c r="N3" s="10">
        <v>41275</v>
      </c>
      <c r="O3" s="10">
        <v>41306</v>
      </c>
      <c r="P3" s="10">
        <v>41334</v>
      </c>
      <c r="Q3" s="10">
        <v>41365</v>
      </c>
      <c r="R3" s="10">
        <v>41395</v>
      </c>
      <c r="S3" s="10">
        <v>41426</v>
      </c>
      <c r="T3" s="10">
        <v>41456</v>
      </c>
      <c r="U3" s="10">
        <v>41487</v>
      </c>
      <c r="V3" s="10">
        <v>41518</v>
      </c>
      <c r="W3" s="10">
        <v>41548</v>
      </c>
      <c r="X3" s="10">
        <v>41579</v>
      </c>
      <c r="Y3" s="10">
        <v>41609</v>
      </c>
      <c r="Z3" s="10">
        <v>41640</v>
      </c>
      <c r="AA3" s="10">
        <v>41671</v>
      </c>
      <c r="AB3" s="10">
        <v>41699</v>
      </c>
      <c r="AC3" s="10">
        <v>41730</v>
      </c>
      <c r="AD3" s="10">
        <v>41760</v>
      </c>
      <c r="AE3" s="10">
        <v>41791</v>
      </c>
      <c r="AF3" s="10">
        <v>41821</v>
      </c>
      <c r="AG3" s="10">
        <v>41852</v>
      </c>
      <c r="AH3" s="10">
        <v>41883</v>
      </c>
      <c r="AI3" s="10">
        <v>41913</v>
      </c>
      <c r="AJ3" s="10">
        <v>41944</v>
      </c>
      <c r="AK3" s="10">
        <v>41974</v>
      </c>
      <c r="AL3" s="10">
        <v>42005</v>
      </c>
      <c r="AM3" s="10">
        <v>42036</v>
      </c>
      <c r="AN3" s="10">
        <v>42064</v>
      </c>
      <c r="AO3" s="10">
        <v>42095</v>
      </c>
      <c r="AP3" s="10">
        <v>42125</v>
      </c>
      <c r="AQ3" s="10">
        <v>42156</v>
      </c>
      <c r="AR3" s="10">
        <v>42186</v>
      </c>
      <c r="AS3" s="10">
        <v>42217</v>
      </c>
      <c r="AT3" s="10">
        <v>42248</v>
      </c>
      <c r="AU3" s="10">
        <v>42278</v>
      </c>
      <c r="AV3" s="10">
        <v>42309</v>
      </c>
      <c r="AW3" s="10">
        <v>42339</v>
      </c>
      <c r="AX3" s="10">
        <v>42370</v>
      </c>
      <c r="AY3" s="10">
        <v>42401</v>
      </c>
      <c r="AZ3" s="10">
        <v>42430</v>
      </c>
      <c r="BA3" s="10">
        <v>42461</v>
      </c>
      <c r="BB3" s="10">
        <v>42491</v>
      </c>
      <c r="BC3" s="10">
        <v>42522</v>
      </c>
      <c r="BD3" s="10">
        <v>42552</v>
      </c>
      <c r="BE3" s="10">
        <v>42583</v>
      </c>
      <c r="BF3" s="10">
        <v>42614</v>
      </c>
      <c r="BG3" s="10">
        <v>42644</v>
      </c>
      <c r="BH3" s="10">
        <v>42675</v>
      </c>
      <c r="BI3" s="10">
        <v>42705</v>
      </c>
      <c r="BJ3" s="10">
        <v>42736</v>
      </c>
      <c r="BK3" s="10">
        <v>42767</v>
      </c>
      <c r="BL3" s="10">
        <v>42795</v>
      </c>
      <c r="BM3" s="10">
        <v>42826</v>
      </c>
      <c r="BN3" s="10">
        <v>42856</v>
      </c>
      <c r="BO3" s="10">
        <v>42887</v>
      </c>
      <c r="BP3" s="10">
        <v>42917</v>
      </c>
      <c r="BQ3" s="10">
        <v>42948</v>
      </c>
      <c r="BR3" s="10">
        <v>42979</v>
      </c>
      <c r="BS3" s="10">
        <v>43009</v>
      </c>
      <c r="BT3" s="10">
        <v>43040</v>
      </c>
      <c r="BU3" s="10">
        <v>43070</v>
      </c>
      <c r="BV3" s="10">
        <v>43101</v>
      </c>
      <c r="BW3" s="10">
        <v>43132</v>
      </c>
      <c r="BX3" s="10">
        <v>43160</v>
      </c>
      <c r="BY3" s="10">
        <v>43191</v>
      </c>
      <c r="BZ3" s="10">
        <v>43221</v>
      </c>
      <c r="CA3" s="10">
        <v>43252</v>
      </c>
      <c r="CB3" s="10">
        <v>43282</v>
      </c>
      <c r="CC3" s="10">
        <v>43313</v>
      </c>
      <c r="CD3" s="10">
        <v>43344</v>
      </c>
      <c r="CE3" s="10">
        <v>43374</v>
      </c>
      <c r="CF3" s="10">
        <v>43405</v>
      </c>
      <c r="CG3" s="10">
        <v>43435</v>
      </c>
      <c r="CH3" s="10">
        <v>43466</v>
      </c>
      <c r="CI3" s="10">
        <v>43497</v>
      </c>
      <c r="CJ3" s="10">
        <v>43525</v>
      </c>
      <c r="CK3" s="10">
        <v>43556</v>
      </c>
      <c r="CL3" s="10">
        <v>43586</v>
      </c>
      <c r="CM3" s="10">
        <v>43617</v>
      </c>
      <c r="CN3" s="10">
        <v>43647</v>
      </c>
      <c r="CO3" s="10">
        <v>43678</v>
      </c>
      <c r="CP3" s="10">
        <v>43709</v>
      </c>
      <c r="CQ3" s="10">
        <v>43739</v>
      </c>
      <c r="CR3" s="10">
        <v>43770</v>
      </c>
      <c r="CS3" s="10">
        <v>43800</v>
      </c>
      <c r="CT3" s="10">
        <v>43831</v>
      </c>
      <c r="CU3" s="10">
        <v>43862</v>
      </c>
      <c r="CV3" s="10">
        <v>43891</v>
      </c>
      <c r="CW3" s="10">
        <v>43922</v>
      </c>
      <c r="CX3" s="10">
        <v>43952</v>
      </c>
      <c r="CY3" s="10">
        <v>43983</v>
      </c>
      <c r="CZ3" s="10">
        <v>44013</v>
      </c>
      <c r="DA3" s="10">
        <v>44044</v>
      </c>
      <c r="DB3" s="10">
        <v>44075</v>
      </c>
      <c r="DC3" s="10">
        <v>44105</v>
      </c>
      <c r="DD3" s="10">
        <v>44136</v>
      </c>
      <c r="DE3" s="10">
        <v>44166</v>
      </c>
      <c r="DF3" s="10">
        <v>44197</v>
      </c>
      <c r="DG3" s="10">
        <v>44228</v>
      </c>
      <c r="DH3" s="10">
        <v>44256</v>
      </c>
      <c r="DI3" s="10">
        <v>44287</v>
      </c>
      <c r="DJ3" s="10">
        <v>44317</v>
      </c>
      <c r="DK3" s="10">
        <v>44348</v>
      </c>
      <c r="DL3" s="10">
        <v>44378</v>
      </c>
      <c r="DM3" s="10">
        <v>44409</v>
      </c>
      <c r="DN3" s="10">
        <v>44440</v>
      </c>
      <c r="DO3" s="10">
        <v>44470</v>
      </c>
      <c r="DP3" s="10">
        <v>44501</v>
      </c>
      <c r="DQ3" s="10">
        <v>44531</v>
      </c>
      <c r="DS3" s="11" t="s">
        <v>2</v>
      </c>
      <c r="DT3" s="12" t="s">
        <v>3</v>
      </c>
      <c r="DU3" s="13" t="s">
        <v>4</v>
      </c>
    </row>
    <row r="4" spans="1:126" x14ac:dyDescent="0.2">
      <c r="A4" s="14" t="s">
        <v>5</v>
      </c>
      <c r="B4" s="15">
        <v>78.553344256835899</v>
      </c>
      <c r="C4" s="15">
        <v>78.941873193053013</v>
      </c>
      <c r="D4" s="15">
        <v>79.173002196952126</v>
      </c>
      <c r="E4" s="15">
        <v>79.296542710821797</v>
      </c>
      <c r="F4" s="15">
        <v>79.68550610685449</v>
      </c>
      <c r="G4" s="15">
        <v>79.856146380500419</v>
      </c>
      <c r="H4" s="15">
        <v>80.162121863308258</v>
      </c>
      <c r="I4" s="15">
        <v>80.445953309130687</v>
      </c>
      <c r="J4" s="15">
        <v>80.745698442540075</v>
      </c>
      <c r="K4" s="15">
        <v>81.05390745210434</v>
      </c>
      <c r="L4" s="15">
        <v>81.438598389819958</v>
      </c>
      <c r="M4" s="15">
        <v>81.873536843083698</v>
      </c>
      <c r="N4" s="15">
        <v>82.417829543676206</v>
      </c>
      <c r="O4" s="15">
        <v>82.952854973668622</v>
      </c>
      <c r="P4" s="15">
        <v>83.160940901200377</v>
      </c>
      <c r="Q4" s="15">
        <v>83.219387207676206</v>
      </c>
      <c r="R4" s="15">
        <v>83.44574444454139</v>
      </c>
      <c r="S4" s="15">
        <v>83.700380918132453</v>
      </c>
      <c r="T4" s="15">
        <v>84.212306859405771</v>
      </c>
      <c r="U4" s="15">
        <v>85.33955159345328</v>
      </c>
      <c r="V4" s="15">
        <v>86.499903896755583</v>
      </c>
      <c r="W4" s="15">
        <v>87.134087688196445</v>
      </c>
      <c r="X4" s="15">
        <v>87.107263878116854</v>
      </c>
      <c r="Y4" s="15">
        <v>87.178682709872746</v>
      </c>
      <c r="Z4" s="15">
        <v>87.40501423422036</v>
      </c>
      <c r="AA4" s="15">
        <v>88.066917597676152</v>
      </c>
      <c r="AB4" s="15">
        <v>88.253613709611386</v>
      </c>
      <c r="AC4" s="15">
        <v>88.395731254498543</v>
      </c>
      <c r="AD4" s="15">
        <v>88.76699840343899</v>
      </c>
      <c r="AE4" s="15">
        <v>89.839439241381001</v>
      </c>
      <c r="AF4" s="15">
        <v>90.499390853941151</v>
      </c>
      <c r="AG4" s="15">
        <v>90.557243339968494</v>
      </c>
      <c r="AH4" s="15">
        <v>90.217119213218467</v>
      </c>
      <c r="AI4" s="15">
        <v>90.304644497414515</v>
      </c>
      <c r="AJ4" s="15">
        <v>90.945482076288187</v>
      </c>
      <c r="AK4" s="15">
        <v>91.706959382351101</v>
      </c>
      <c r="AL4" s="15">
        <v>92.594014147445037</v>
      </c>
      <c r="AM4" s="15">
        <v>92.904472680684407</v>
      </c>
      <c r="AN4" s="15">
        <v>92.449642545814811</v>
      </c>
      <c r="AO4" s="15">
        <v>92.056083785214497</v>
      </c>
      <c r="AP4" s="15">
        <v>92.392615065152611</v>
      </c>
      <c r="AQ4" s="15">
        <v>92.708655173808012</v>
      </c>
      <c r="AR4" s="15">
        <v>93.270649093677235</v>
      </c>
      <c r="AS4" s="15">
        <v>93.457833448881615</v>
      </c>
      <c r="AT4" s="15">
        <v>93.896714086891407</v>
      </c>
      <c r="AU4" s="15">
        <v>94.208522968737455</v>
      </c>
      <c r="AV4" s="15">
        <v>94.258743872386859</v>
      </c>
      <c r="AW4" s="15">
        <v>94.415199915746683</v>
      </c>
      <c r="AX4" s="15">
        <v>94.803560037966605</v>
      </c>
      <c r="AY4" s="15">
        <v>95.355675357521406</v>
      </c>
      <c r="AZ4" s="15">
        <v>95.483191807663289</v>
      </c>
      <c r="BA4" s="15">
        <v>95.854322483795684</v>
      </c>
      <c r="BB4" s="15">
        <v>97.026188527521512</v>
      </c>
      <c r="BC4" s="15">
        <v>96.561471918676006</v>
      </c>
      <c r="BD4" s="15">
        <v>96.59375665173404</v>
      </c>
      <c r="BE4" s="15">
        <v>96.71609350383747</v>
      </c>
      <c r="BF4" s="15">
        <v>97.150259438349906</v>
      </c>
      <c r="BG4" s="15">
        <v>97.506737997304356</v>
      </c>
      <c r="BH4" s="15">
        <v>97.911903970070654</v>
      </c>
      <c r="BI4" s="15">
        <v>98.19458310325858</v>
      </c>
      <c r="BJ4" s="15">
        <v>98.289625032306489</v>
      </c>
      <c r="BK4" s="15">
        <v>98.658784977342862</v>
      </c>
      <c r="BL4" s="15">
        <v>98.669161550513451</v>
      </c>
      <c r="BM4" s="15">
        <v>98.259777453967928</v>
      </c>
      <c r="BN4" s="15">
        <v>98.243166139757463</v>
      </c>
      <c r="BO4" s="15">
        <v>98.336220234705095</v>
      </c>
      <c r="BP4" s="15">
        <v>99.074947652180555</v>
      </c>
      <c r="BQ4" s="15">
        <v>99.858272392013163</v>
      </c>
      <c r="BR4" s="15">
        <v>100.65911498364849</v>
      </c>
      <c r="BS4" s="15">
        <v>100.4434733523352</v>
      </c>
      <c r="BT4" s="15">
        <v>100.52157752588468</v>
      </c>
      <c r="BU4" s="15">
        <v>100.8602403646</v>
      </c>
      <c r="BV4" s="15">
        <v>101.16761582869999</v>
      </c>
      <c r="BW4" s="15">
        <v>101.4905047625</v>
      </c>
      <c r="BX4" s="15">
        <v>101.3609293777</v>
      </c>
      <c r="BY4" s="15">
        <v>101.2166039712</v>
      </c>
      <c r="BZ4" s="15">
        <v>101.33528371440001</v>
      </c>
      <c r="CA4" s="15">
        <v>101.4549338051</v>
      </c>
      <c r="CB4" s="15">
        <v>101.4971130225</v>
      </c>
      <c r="CC4" s="15">
        <v>101.67178236469999</v>
      </c>
      <c r="CD4" s="15">
        <v>101.5841222589</v>
      </c>
      <c r="CE4" s="15">
        <v>101.76302031509999</v>
      </c>
      <c r="CF4" s="16">
        <v>102.0271876513</v>
      </c>
      <c r="CG4" s="16">
        <v>102.3802715508</v>
      </c>
      <c r="CH4" s="16">
        <v>102.611932635</v>
      </c>
      <c r="CI4" s="16">
        <v>102.4555416028</v>
      </c>
      <c r="CJ4" s="16">
        <v>102.4380856499</v>
      </c>
      <c r="CK4" s="16">
        <v>102.5816680957</v>
      </c>
      <c r="CL4" s="16">
        <v>103.0489999478</v>
      </c>
      <c r="CM4" s="16">
        <v>103.2098980664</v>
      </c>
      <c r="CN4" s="16">
        <v>103.4439151119</v>
      </c>
      <c r="CO4" s="16">
        <v>103.9627570334</v>
      </c>
      <c r="CP4" s="16">
        <v>103.87809529650001</v>
      </c>
      <c r="CQ4" s="16">
        <v>104.3453914995</v>
      </c>
      <c r="CR4" s="16">
        <v>105.50869256670001</v>
      </c>
      <c r="CS4" s="16">
        <v>103.8842828752</v>
      </c>
      <c r="CT4" s="16">
        <v>103.853437152</v>
      </c>
      <c r="CU4" s="16">
        <v>103.7884570992</v>
      </c>
      <c r="CV4" s="17">
        <v>103.90846720019999</v>
      </c>
      <c r="CW4" s="16">
        <v>104.341275313</v>
      </c>
      <c r="CX4" s="16">
        <v>104.31571765459999</v>
      </c>
      <c r="CY4" s="17">
        <v>104.693147682</v>
      </c>
      <c r="CZ4" s="17">
        <v>104.83641116299999</v>
      </c>
      <c r="DA4" s="17">
        <v>105.4062357263</v>
      </c>
      <c r="DB4" s="17">
        <v>104.3524559941</v>
      </c>
      <c r="DC4" s="17">
        <v>104.633077</v>
      </c>
      <c r="DD4" s="17">
        <v>104.3521595</v>
      </c>
      <c r="DE4" s="17">
        <v>104.5807979129</v>
      </c>
      <c r="DF4" s="18">
        <v>104.3618</v>
      </c>
      <c r="DG4" s="18">
        <v>104.7311</v>
      </c>
      <c r="DH4" s="18">
        <v>104.824</v>
      </c>
      <c r="DI4" s="18">
        <v>104.87649999999999</v>
      </c>
      <c r="DJ4" s="18">
        <v>105.0728</v>
      </c>
      <c r="DK4" s="18">
        <v>105.04600000000001</v>
      </c>
      <c r="DL4" s="18">
        <v>105.2341</v>
      </c>
      <c r="DM4" s="18">
        <v>105.5869</v>
      </c>
      <c r="DN4" s="18">
        <v>105.95610000000001</v>
      </c>
      <c r="DO4" s="18">
        <v>106.2466</v>
      </c>
      <c r="DP4" s="18">
        <v>106.56699999999999</v>
      </c>
      <c r="DQ4" s="19">
        <v>106.85290000000001</v>
      </c>
      <c r="DS4" s="20" t="s">
        <v>6</v>
      </c>
      <c r="DT4" s="18" t="s">
        <v>7</v>
      </c>
      <c r="DU4" s="19" t="s">
        <v>68</v>
      </c>
    </row>
    <row r="5" spans="1:126" x14ac:dyDescent="0.2">
      <c r="A5" s="21" t="s">
        <v>8</v>
      </c>
      <c r="B5" s="5">
        <v>5.8566907770329024E-2</v>
      </c>
      <c r="C5" s="5">
        <v>4.6432361382773291E-2</v>
      </c>
      <c r="D5" s="5">
        <v>4.0260566955988786E-2</v>
      </c>
      <c r="E5" s="5">
        <v>4.1655535027321555E-2</v>
      </c>
      <c r="F5" s="5">
        <v>4.4679122814402339E-2</v>
      </c>
      <c r="G5" s="5">
        <v>4.5415142601034963E-2</v>
      </c>
      <c r="H5" s="5">
        <v>4.386780607064944E-2</v>
      </c>
      <c r="I5" s="5">
        <v>4.3606030027403042E-2</v>
      </c>
      <c r="J5" s="5">
        <v>4.4315982600455106E-2</v>
      </c>
      <c r="K5" s="5">
        <v>4.3365253226192779E-2</v>
      </c>
      <c r="L5" s="5">
        <v>4.4943521150919929E-2</v>
      </c>
      <c r="M5" s="5">
        <v>4.5401121836196268E-2</v>
      </c>
      <c r="N5" s="5">
        <v>4.9195681271125613E-2</v>
      </c>
      <c r="O5" s="5">
        <v>5.0809305864920606E-2</v>
      </c>
      <c r="P5" s="5">
        <v>5.0369931587636252E-2</v>
      </c>
      <c r="Q5" s="5">
        <v>4.9470561549703529E-2</v>
      </c>
      <c r="R5" s="5">
        <v>4.7188485351961074E-2</v>
      </c>
      <c r="S5" s="5">
        <v>4.8139494727368115E-2</v>
      </c>
      <c r="T5" s="5">
        <v>5.0524922518940363E-2</v>
      </c>
      <c r="U5" s="5">
        <v>6.0830881890576949E-2</v>
      </c>
      <c r="V5" s="5">
        <v>7.1263306469635523E-2</v>
      </c>
      <c r="W5" s="5">
        <v>7.501402988726924E-2</v>
      </c>
      <c r="X5" s="5">
        <v>6.9606618978912849E-2</v>
      </c>
      <c r="Y5" s="5">
        <v>6.479683266837144E-2</v>
      </c>
      <c r="Z5" s="5">
        <v>6.0510992805279606E-2</v>
      </c>
      <c r="AA5" s="5">
        <v>6.1650230430656761E-2</v>
      </c>
      <c r="AB5" s="5">
        <v>6.1238758883949806E-2</v>
      </c>
      <c r="AC5" s="5">
        <v>6.2201179562938025E-2</v>
      </c>
      <c r="AD5" s="5">
        <v>6.3769027340083717E-2</v>
      </c>
      <c r="AE5" s="5">
        <v>7.334564378211339E-2</v>
      </c>
      <c r="AF5" s="5">
        <v>7.4657543879326216E-2</v>
      </c>
      <c r="AG5" s="5">
        <v>6.1140369841309106E-2</v>
      </c>
      <c r="AH5" s="5">
        <v>4.2973635218134687E-2</v>
      </c>
      <c r="AI5" s="5">
        <v>3.6387100540533623E-2</v>
      </c>
      <c r="AJ5" s="5">
        <v>4.4063124328435954E-2</v>
      </c>
      <c r="AK5" s="5">
        <v>5.1942476437138785E-2</v>
      </c>
      <c r="AL5" s="5">
        <v>5.9367302421799772E-2</v>
      </c>
      <c r="AM5" s="5">
        <v>5.4930446244389808E-2</v>
      </c>
      <c r="AN5" s="5">
        <v>4.7545122061630085E-2</v>
      </c>
      <c r="AO5" s="5">
        <v>4.1408702420001386E-2</v>
      </c>
      <c r="AP5" s="5">
        <v>4.0844195781358783E-2</v>
      </c>
      <c r="AQ5" s="5">
        <v>3.1937153177436839E-2</v>
      </c>
      <c r="AR5" s="5">
        <v>3.0621844120571673E-2</v>
      </c>
      <c r="AS5" s="5">
        <v>3.2030459430216762E-2</v>
      </c>
      <c r="AT5" s="5">
        <v>4.0785993897417772E-2</v>
      </c>
      <c r="AU5" s="5">
        <v>4.3230096226498205E-2</v>
      </c>
      <c r="AV5" s="5">
        <v>3.6431296205779562E-2</v>
      </c>
      <c r="AW5" s="5">
        <v>2.9531461424908922E-2</v>
      </c>
      <c r="AX5" s="5">
        <v>2.3862729258104398E-2</v>
      </c>
      <c r="AY5" s="5">
        <v>2.6384119150666407E-2</v>
      </c>
      <c r="AZ5" s="5">
        <v>3.2812990708375622E-2</v>
      </c>
      <c r="BA5" s="5">
        <v>4.1260050855989494E-2</v>
      </c>
      <c r="BB5" s="5">
        <v>5.0150907181287563E-2</v>
      </c>
      <c r="BC5" s="5">
        <v>4.1558328482327989E-2</v>
      </c>
      <c r="BD5" s="5">
        <v>3.5628652639901892E-2</v>
      </c>
      <c r="BE5" s="5">
        <v>3.4863423799975202E-2</v>
      </c>
      <c r="BF5" s="5">
        <v>3.4650257818901853E-2</v>
      </c>
      <c r="BG5" s="5">
        <v>3.500973080388281E-2</v>
      </c>
      <c r="BH5" s="5">
        <v>3.875672375424033E-2</v>
      </c>
      <c r="BI5" s="5">
        <v>4.002939347567458E-2</v>
      </c>
      <c r="BJ5" s="5">
        <v>3.6771456609264508E-2</v>
      </c>
      <c r="BK5" s="5">
        <v>3.4639884909177798E-2</v>
      </c>
      <c r="BL5" s="5">
        <v>3.3366812341881324E-2</v>
      </c>
      <c r="BM5" s="5">
        <v>2.5094903472703489E-2</v>
      </c>
      <c r="BN5" s="5">
        <v>1.254277459214781E-2</v>
      </c>
      <c r="BO5" s="5">
        <v>1.8379466269153211E-2</v>
      </c>
      <c r="BP5" s="5">
        <v>2.5686867210190201E-2</v>
      </c>
      <c r="BQ5" s="5">
        <v>3.2488686984147197E-2</v>
      </c>
      <c r="BR5" s="5">
        <v>3.61178196083487E-2</v>
      </c>
      <c r="BS5" s="5">
        <v>3.0118281211622966E-2</v>
      </c>
      <c r="BT5" s="5">
        <v>2.6653281674634099E-2</v>
      </c>
      <c r="BU5" s="5">
        <v>2.7146683422834883E-2</v>
      </c>
      <c r="BV5" s="5">
        <v>2.9280718035576525E-2</v>
      </c>
      <c r="BW5" s="5">
        <v>2.8702155472596136E-2</v>
      </c>
      <c r="BX5" s="5">
        <v>2.7280740860542441E-2</v>
      </c>
      <c r="BY5" s="5">
        <v>3.0091931753226886E-2</v>
      </c>
      <c r="BZ5" s="5">
        <v>3.1474123810747212E-2</v>
      </c>
      <c r="CA5" s="5">
        <v>3.171480013113448E-2</v>
      </c>
      <c r="CB5" s="5">
        <v>2.4447808731858922E-2</v>
      </c>
      <c r="CC5" s="5">
        <v>1.8160838649075917E-2</v>
      </c>
      <c r="CD5" s="5">
        <v>9.1895033589532993E-3</v>
      </c>
      <c r="CE5" s="5">
        <v>1.3137209603814481E-2</v>
      </c>
      <c r="CF5" s="5">
        <v>1.4977979479357195E-2</v>
      </c>
      <c r="CG5" s="5">
        <v>1.5070667893564815E-2</v>
      </c>
      <c r="CH5" s="22">
        <v>1.4276473696341441E-2</v>
      </c>
      <c r="CI5" s="22">
        <v>9.5086416464107426E-3</v>
      </c>
      <c r="CJ5" s="23">
        <v>1.0626937606167619E-2</v>
      </c>
      <c r="CK5" s="23">
        <v>1.3486563181752009E-2</v>
      </c>
      <c r="CL5" s="24">
        <v>1.69113478601381E-2</v>
      </c>
      <c r="CM5" s="24">
        <v>1.7297968619952749E-2</v>
      </c>
      <c r="CN5" s="24">
        <v>1.9180861715430521E-2</v>
      </c>
      <c r="CO5" s="24">
        <v>2.2533043243819623E-2</v>
      </c>
      <c r="CP5" s="24">
        <v>2.2582003826872969E-2</v>
      </c>
      <c r="CQ5" s="24">
        <v>2.5376322129629449E-2</v>
      </c>
      <c r="CR5" s="24">
        <v>3.4123305714343577E-2</v>
      </c>
      <c r="CS5" s="24">
        <v>1.4690440859533395E-2</v>
      </c>
      <c r="CT5" s="24">
        <v>1.209902674200807E-2</v>
      </c>
      <c r="CU5" s="24">
        <v>1.3009696455145948E-2</v>
      </c>
      <c r="CV5" s="25">
        <v>1.435385619490465E-2</v>
      </c>
      <c r="CW5" s="24">
        <v>1.7153232638588374E-2</v>
      </c>
      <c r="CX5" s="24">
        <v>1.2292382336962579E-2</v>
      </c>
      <c r="CY5" s="24">
        <v>1.437119543171872E-2</v>
      </c>
      <c r="CZ5" s="24">
        <f t="shared" ref="CZ5" si="0">(CZ4-CN4)/CN4</f>
        <v>1.3461362609812962E-2</v>
      </c>
      <c r="DA5" s="24">
        <f t="shared" ref="DA5" si="1">(DA4-CO4)/CO4</f>
        <v>1.388457495828296E-2</v>
      </c>
      <c r="DB5" s="24">
        <f t="shared" ref="DB5" si="2">(DB4-CP4)/CP4</f>
        <v>4.5665132407946042E-3</v>
      </c>
      <c r="DC5" s="24">
        <f t="shared" ref="DC5" si="3">(DC4-CQ4)/CQ4</f>
        <v>2.7570503724774695E-3</v>
      </c>
      <c r="DD5" s="24">
        <f t="shared" ref="DD5" si="4">(DD4-CR4)/CR4</f>
        <v>-1.0961495575057715E-2</v>
      </c>
      <c r="DE5" s="24">
        <f t="shared" ref="DE5:DF5" si="5">(DE4-CS4)/CS4</f>
        <v>6.7047200829864206E-3</v>
      </c>
      <c r="DF5" s="26">
        <f t="shared" si="5"/>
        <v>4.8950026300618637E-3</v>
      </c>
      <c r="DG5" s="26">
        <f t="shared" ref="DG5" si="6">(DG4-CU4)/CU4</f>
        <v>9.0823481449293225E-3</v>
      </c>
      <c r="DH5" s="26">
        <f t="shared" ref="DH5" si="7">(DH4-CV4)/CV4</f>
        <v>8.8109547226411459E-3</v>
      </c>
      <c r="DI5" s="26">
        <f t="shared" ref="DI5" si="8">(DI4-CW4)/CW4</f>
        <v>5.12955860846481E-3</v>
      </c>
      <c r="DJ5" s="26">
        <f t="shared" ref="DJ5" si="9">(DJ4-CX4)/CX4</f>
        <v>7.2576056841863927E-3</v>
      </c>
      <c r="DK5" s="26">
        <f t="shared" ref="DK5" si="10">(DK4-CY4)/CY4</f>
        <v>3.3703477812299064E-3</v>
      </c>
      <c r="DL5" s="26">
        <f t="shared" ref="DL5" si="11">(DL4-CZ4)/CZ4</f>
        <v>3.7934228441078178E-3</v>
      </c>
      <c r="DM5" s="26">
        <f t="shared" ref="DM5" si="12">(DM4-DA4)/DA4</f>
        <v>1.7139808897940331E-3</v>
      </c>
      <c r="DN5" s="26">
        <f t="shared" ref="DN5" si="13">(DN4-DB4)/DB4</f>
        <v>1.5367573198187854E-2</v>
      </c>
      <c r="DO5" s="26">
        <f t="shared" ref="DO5" si="14">(DO4-DC4)/DC4</f>
        <v>1.5420773681347446E-2</v>
      </c>
      <c r="DP5" s="26">
        <f t="shared" ref="DP5" si="15">(DP4-DD4)/DD4</f>
        <v>2.1224673361934537E-2</v>
      </c>
      <c r="DQ5" s="27">
        <f t="shared" ref="DQ5" si="16">(DQ4-DE4)/DE4</f>
        <v>2.1725805620572212E-2</v>
      </c>
      <c r="DS5" s="28" t="s">
        <v>6</v>
      </c>
      <c r="DT5" s="26" t="s">
        <v>9</v>
      </c>
      <c r="DU5" s="27" t="s">
        <v>10</v>
      </c>
    </row>
    <row r="6" spans="1:126" x14ac:dyDescent="0.2">
      <c r="A6" s="21" t="s">
        <v>11</v>
      </c>
      <c r="B6" s="5">
        <v>3.0072887588741271E-3</v>
      </c>
      <c r="C6" s="5">
        <v>7.9682151027018477E-3</v>
      </c>
      <c r="D6" s="5">
        <v>1.0919382589555271E-2</v>
      </c>
      <c r="E6" s="5">
        <v>1.2496807930775233E-2</v>
      </c>
      <c r="F6" s="5">
        <v>1.7463281668743891E-2</v>
      </c>
      <c r="G6" s="5">
        <v>1.9642099640682531E-2</v>
      </c>
      <c r="H6" s="5">
        <v>2.3548943357410312E-2</v>
      </c>
      <c r="I6" s="5">
        <v>2.7173041244421547E-2</v>
      </c>
      <c r="J6" s="5">
        <v>3.1000332831099708E-2</v>
      </c>
      <c r="K6" s="5">
        <v>3.4935695303299097E-2</v>
      </c>
      <c r="L6" s="5">
        <v>3.9847616216388326E-2</v>
      </c>
      <c r="M6" s="5">
        <v>4.5401121836196268E-2</v>
      </c>
      <c r="N6" s="5">
        <v>6.6479685815414857E-3</v>
      </c>
      <c r="O6" s="5">
        <v>1.3182747102443049E-2</v>
      </c>
      <c r="P6" s="5">
        <v>1.5724300033404859E-2</v>
      </c>
      <c r="Q6" s="5">
        <v>1.6438160808564195E-2</v>
      </c>
      <c r="R6" s="5">
        <v>1.9202878757649477E-2</v>
      </c>
      <c r="S6" s="5">
        <v>2.2312998136992945E-2</v>
      </c>
      <c r="T6" s="5">
        <v>2.8565640456017949E-2</v>
      </c>
      <c r="U6" s="5">
        <v>4.2333761115175061E-2</v>
      </c>
      <c r="V6" s="5">
        <v>5.6506256258828103E-2</v>
      </c>
      <c r="W6" s="5">
        <v>6.4252150914097639E-2</v>
      </c>
      <c r="X6" s="5">
        <v>6.3924526004830451E-2</v>
      </c>
      <c r="Y6" s="5">
        <v>6.479683266837144E-2</v>
      </c>
      <c r="Z6" s="5">
        <v>2.5961796773281698E-3</v>
      </c>
      <c r="AA6" s="5">
        <v>1.0188670672616418E-2</v>
      </c>
      <c r="AB6" s="5">
        <v>1.2330204659273925E-2</v>
      </c>
      <c r="AC6" s="5">
        <v>1.3960391540625672E-2</v>
      </c>
      <c r="AD6" s="5">
        <v>1.8219083429513283E-2</v>
      </c>
      <c r="AE6" s="5">
        <v>3.0520724204598837E-2</v>
      </c>
      <c r="AF6" s="5">
        <v>3.8090827262435178E-2</v>
      </c>
      <c r="AG6" s="5">
        <v>3.875443543164625E-2</v>
      </c>
      <c r="AH6" s="5">
        <v>3.4852975623152371E-2</v>
      </c>
      <c r="AI6" s="5">
        <v>3.585695138276912E-2</v>
      </c>
      <c r="AJ6" s="5">
        <v>4.320780320747919E-2</v>
      </c>
      <c r="AK6" s="5">
        <v>5.1942476437138785E-2</v>
      </c>
      <c r="AL6" s="5">
        <v>9.6727093676234333E-3</v>
      </c>
      <c r="AM6" s="5">
        <v>1.3058041684061772E-2</v>
      </c>
      <c r="AN6" s="5">
        <v>8.0984384224020989E-3</v>
      </c>
      <c r="AO6" s="5">
        <v>3.8069564754381613E-3</v>
      </c>
      <c r="AP6" s="5">
        <v>7.4765937876408728E-3</v>
      </c>
      <c r="AQ6" s="5">
        <v>1.0922789264886212E-2</v>
      </c>
      <c r="AR6" s="5">
        <v>1.7050938356888423E-2</v>
      </c>
      <c r="AS6" s="5">
        <v>1.909205231885025E-2</v>
      </c>
      <c r="AT6" s="5">
        <v>2.3877737516196929E-2</v>
      </c>
      <c r="AU6" s="5">
        <v>2.727779443604339E-2</v>
      </c>
      <c r="AV6" s="5">
        <v>2.7825418127719992E-2</v>
      </c>
      <c r="AW6" s="5">
        <v>2.9531461424908922E-2</v>
      </c>
      <c r="AX6" s="5">
        <v>4.1133220346563082E-3</v>
      </c>
      <c r="AY6" s="5">
        <v>9.9610596875712165E-3</v>
      </c>
      <c r="AZ6" s="5">
        <v>1.13116520737091E-2</v>
      </c>
      <c r="BA6" s="5">
        <v>1.5242488172807267E-2</v>
      </c>
      <c r="BB6" s="5">
        <v>2.7654324876765557E-2</v>
      </c>
      <c r="BC6" s="5">
        <v>2.2732271973629148E-2</v>
      </c>
      <c r="BD6" s="5">
        <v>2.3074216205986264E-2</v>
      </c>
      <c r="BE6" s="5">
        <v>2.4369948802142494E-2</v>
      </c>
      <c r="BF6" s="5">
        <v>2.8968423781805308E-2</v>
      </c>
      <c r="BG6" s="5">
        <v>3.2744071762983884E-2</v>
      </c>
      <c r="BH6" s="5">
        <v>3.7035393214697621E-2</v>
      </c>
      <c r="BI6" s="5">
        <v>4.002939347567458E-2</v>
      </c>
      <c r="BJ6" s="5">
        <v>9.6789380884643172E-4</v>
      </c>
      <c r="BK6" s="5">
        <v>4.7273674312171554E-3</v>
      </c>
      <c r="BL6" s="5">
        <v>4.8330410115986489E-3</v>
      </c>
      <c r="BM6" s="5">
        <v>6.639302153845783E-4</v>
      </c>
      <c r="BN6" s="5">
        <v>4.9476289794725403E-4</v>
      </c>
      <c r="BO6" s="5">
        <v>1.4424128803274261E-3</v>
      </c>
      <c r="BP6" s="5">
        <v>8.9655103275525505E-3</v>
      </c>
      <c r="BQ6" s="5">
        <v>1.6942780713322003E-2</v>
      </c>
      <c r="BR6" s="5">
        <v>2.509845046949577E-2</v>
      </c>
      <c r="BS6" s="5">
        <v>2.2902386038054168E-2</v>
      </c>
      <c r="BT6" s="5">
        <v>2.3697788096713079E-2</v>
      </c>
      <c r="BU6" s="5">
        <v>2.7146683422834883E-2</v>
      </c>
      <c r="BV6" s="5">
        <v>3.0475384848267506E-3</v>
      </c>
      <c r="BW6" s="5">
        <v>6.2488885176323894E-3</v>
      </c>
      <c r="BX6" s="5">
        <v>4.9641861975546764E-3</v>
      </c>
      <c r="BY6" s="5">
        <v>3.5332416947626566E-3</v>
      </c>
      <c r="BZ6" s="5">
        <v>4.7099168917579259E-3</v>
      </c>
      <c r="CA6" s="5">
        <v>5.8962128024901972E-3</v>
      </c>
      <c r="CB6" s="5">
        <v>6.3144074969261332E-3</v>
      </c>
      <c r="CC6" s="5">
        <v>8.0462033122898902E-3</v>
      </c>
      <c r="CD6" s="5">
        <v>7.1770788140423925E-3</v>
      </c>
      <c r="CE6" s="5">
        <v>8.9508011009742372E-3</v>
      </c>
      <c r="CF6" s="5">
        <v>1.1569943542486083E-2</v>
      </c>
      <c r="CG6" s="5">
        <v>1.5070667893564815E-2</v>
      </c>
      <c r="CH6" s="22">
        <v>2.2627512184811849E-3</v>
      </c>
      <c r="CI6" s="22">
        <v>7.3520074580613048E-4</v>
      </c>
      <c r="CJ6" s="23">
        <v>5.6469960690930243E-4</v>
      </c>
      <c r="CK6" s="23">
        <v>1.9671421246432175E-3</v>
      </c>
      <c r="CL6" s="24">
        <v>6.5318091744674999E-3</v>
      </c>
      <c r="CM6" s="24">
        <v>8.103382644266046E-3</v>
      </c>
      <c r="CN6" s="24">
        <v>1.0389145730798587E-2</v>
      </c>
      <c r="CO6" s="24">
        <v>1.5456937734481195E-2</v>
      </c>
      <c r="CP6" s="24">
        <v>1.4630003642418541E-2</v>
      </c>
      <c r="CQ6" s="24">
        <v>1.9194322489415563E-2</v>
      </c>
      <c r="CR6" s="24">
        <v>3.0556873590120468E-2</v>
      </c>
      <c r="CS6" s="24">
        <v>1.4690440859533395E-2</v>
      </c>
      <c r="CT6" s="24">
        <v>-2.9692386900392274E-4</v>
      </c>
      <c r="CU6" s="24">
        <v>-9.2242804539659868E-4</v>
      </c>
      <c r="CV6" s="25">
        <v>2.3280061555650954E-4</v>
      </c>
      <c r="CW6" s="24">
        <v>4.3990527262819778E-3</v>
      </c>
      <c r="CX6" s="24">
        <v>4.1530322726325338E-3</v>
      </c>
      <c r="CY6" s="24">
        <v>7.7862096595662234E-3</v>
      </c>
      <c r="CZ6" s="24">
        <f t="shared" ref="CZ6" si="17">(CZ4-$CS$4)/$CS$4</f>
        <v>9.1652775708508313E-3</v>
      </c>
      <c r="DA6" s="24">
        <f t="shared" ref="DA6:DE6" si="18">(DA4-$CS$4)/$CS$4</f>
        <v>1.4650463082354568E-2</v>
      </c>
      <c r="DB6" s="24">
        <f t="shared" si="18"/>
        <v>4.5066790273022451E-3</v>
      </c>
      <c r="DC6" s="24">
        <f t="shared" si="18"/>
        <v>7.2079635540205217E-3</v>
      </c>
      <c r="DD6" s="24">
        <f t="shared" si="18"/>
        <v>4.5038249468601155E-3</v>
      </c>
      <c r="DE6" s="24">
        <f t="shared" si="18"/>
        <v>6.7047200829864206E-3</v>
      </c>
      <c r="DF6" s="26">
        <f>(DF4-$DE$4)/$CS$4</f>
        <v>-2.1080947650481828E-3</v>
      </c>
      <c r="DG6" s="26">
        <f t="shared" ref="DG6:DQ6" si="19">(DG4-$DE$4)/$CS$4</f>
        <v>1.4468222038993639E-3</v>
      </c>
      <c r="DH6" s="26">
        <f t="shared" si="19"/>
        <v>2.3410864508943054E-3</v>
      </c>
      <c r="DI6" s="26">
        <f t="shared" si="19"/>
        <v>2.8464564505415574E-3</v>
      </c>
      <c r="DJ6" s="26">
        <f t="shared" si="19"/>
        <v>4.7360589444609726E-3</v>
      </c>
      <c r="DK6" s="26">
        <f t="shared" si="19"/>
        <v>4.4780795922601188E-3</v>
      </c>
      <c r="DL6" s="26">
        <f t="shared" si="19"/>
        <v>6.2887481052820828E-3</v>
      </c>
      <c r="DM6" s="26">
        <f t="shared" si="19"/>
        <v>9.6848345029119688E-3</v>
      </c>
      <c r="DN6" s="26">
        <f t="shared" si="19"/>
        <v>1.3238788862336483E-2</v>
      </c>
      <c r="DO6" s="26">
        <f t="shared" si="19"/>
        <v>1.6035169527051498E-2</v>
      </c>
      <c r="DP6" s="26">
        <f t="shared" si="19"/>
        <v>1.9119370439184668E-2</v>
      </c>
      <c r="DQ6" s="27">
        <f t="shared" si="19"/>
        <v>2.1871471065835521E-2</v>
      </c>
      <c r="DS6" s="28" t="s">
        <v>6</v>
      </c>
      <c r="DT6" s="26" t="s">
        <v>9</v>
      </c>
      <c r="DU6" s="27" t="s">
        <v>12</v>
      </c>
    </row>
    <row r="7" spans="1:126" x14ac:dyDescent="0.2">
      <c r="A7" s="21" t="s">
        <v>13</v>
      </c>
      <c r="B7" s="5">
        <v>3.0072887588741271E-3</v>
      </c>
      <c r="C7" s="5">
        <v>4.9460521368356325E-3</v>
      </c>
      <c r="D7" s="5">
        <v>2.9278378451178533E-3</v>
      </c>
      <c r="E7" s="5">
        <v>1.560386879890574E-3</v>
      </c>
      <c r="F7" s="5">
        <v>4.9051747117294653E-3</v>
      </c>
      <c r="G7" s="5">
        <v>2.1414217212489817E-3</v>
      </c>
      <c r="H7" s="5">
        <v>3.8315833743081118E-3</v>
      </c>
      <c r="I7" s="5">
        <v>3.5407177258408584E-3</v>
      </c>
      <c r="J7" s="5">
        <v>3.7260436489272575E-3</v>
      </c>
      <c r="K7" s="5">
        <v>3.8170331733966556E-3</v>
      </c>
      <c r="L7" s="5">
        <v>4.7461121839553755E-3</v>
      </c>
      <c r="M7" s="5">
        <v>5.3406917832969913E-3</v>
      </c>
      <c r="N7" s="5">
        <v>6.6479685815414857E-3</v>
      </c>
      <c r="O7" s="5">
        <v>6.4916224190165739E-3</v>
      </c>
      <c r="P7" s="5">
        <v>2.5084842179068367E-3</v>
      </c>
      <c r="Q7" s="5">
        <v>7.0280958635704494E-4</v>
      </c>
      <c r="R7" s="5">
        <v>2.720006052199242E-3</v>
      </c>
      <c r="S7" s="5">
        <v>3.0515213841766364E-3</v>
      </c>
      <c r="T7" s="5">
        <v>6.1161721805547131E-3</v>
      </c>
      <c r="U7" s="5">
        <v>1.3385748189150837E-2</v>
      </c>
      <c r="V7" s="5">
        <v>1.3596887745907837E-2</v>
      </c>
      <c r="W7" s="5">
        <v>7.331612670897325E-3</v>
      </c>
      <c r="X7" s="5">
        <v>-3.0784519343995953E-4</v>
      </c>
      <c r="Y7" s="5">
        <v>8.1989524841263872E-4</v>
      </c>
      <c r="Z7" s="5">
        <v>2.5961796773281698E-3</v>
      </c>
      <c r="AA7" s="5">
        <v>7.5728305664717332E-3</v>
      </c>
      <c r="AB7" s="5">
        <v>2.1199346704530164E-3</v>
      </c>
      <c r="AC7" s="5">
        <v>1.6103311684751986E-3</v>
      </c>
      <c r="AD7" s="5">
        <v>4.2000574424971848E-3</v>
      </c>
      <c r="AE7" s="5">
        <v>1.2081526436974466E-2</v>
      </c>
      <c r="AF7" s="5">
        <v>7.3459008441381091E-3</v>
      </c>
      <c r="AG7" s="5">
        <v>6.3925829203337337E-4</v>
      </c>
      <c r="AH7" s="5">
        <v>-3.7559019489268319E-3</v>
      </c>
      <c r="AI7" s="5">
        <v>9.7016270259286941E-4</v>
      </c>
      <c r="AJ7" s="5">
        <v>7.0963966741712792E-3</v>
      </c>
      <c r="AK7" s="5">
        <v>8.3728986715816411E-3</v>
      </c>
      <c r="AL7" s="5">
        <v>9.6727093676234333E-3</v>
      </c>
      <c r="AM7" s="5">
        <v>3.3529006825969709E-3</v>
      </c>
      <c r="AN7" s="5">
        <v>-4.8956753291400368E-3</v>
      </c>
      <c r="AO7" s="5">
        <v>-4.257006839212818E-3</v>
      </c>
      <c r="AP7" s="5">
        <v>3.6557201447251497E-3</v>
      </c>
      <c r="AQ7" s="5">
        <v>3.4206208843914343E-3</v>
      </c>
      <c r="AR7" s="5">
        <v>6.0619358442381976E-3</v>
      </c>
      <c r="AS7" s="5">
        <v>2.0068945270916849E-3</v>
      </c>
      <c r="AT7" s="5">
        <v>4.6960283778656464E-3</v>
      </c>
      <c r="AU7" s="5">
        <v>3.3207645749722126E-3</v>
      </c>
      <c r="AV7" s="5">
        <v>5.3308238009486253E-4</v>
      </c>
      <c r="AW7" s="5">
        <v>1.6598570799080115E-3</v>
      </c>
      <c r="AX7" s="5">
        <v>4.1133220346563082E-3</v>
      </c>
      <c r="AY7" s="5">
        <v>5.823782559786661E-3</v>
      </c>
      <c r="AZ7" s="5">
        <v>1.3372717424922076E-3</v>
      </c>
      <c r="BA7" s="5">
        <v>3.8868691871967176E-3</v>
      </c>
      <c r="BB7" s="5">
        <v>1.2225489819970736E-2</v>
      </c>
      <c r="BC7" s="5">
        <v>-4.7895997554689984E-3</v>
      </c>
      <c r="BD7" s="5">
        <v>3.3434383731467676E-4</v>
      </c>
      <c r="BE7" s="5">
        <v>1.2665088960615023E-3</v>
      </c>
      <c r="BF7" s="5">
        <v>4.4890764172067499E-3</v>
      </c>
      <c r="BG7" s="5">
        <v>3.6693526194921944E-3</v>
      </c>
      <c r="BH7" s="5">
        <v>4.1552612782256304E-3</v>
      </c>
      <c r="BI7" s="5">
        <v>2.8870762565738062E-3</v>
      </c>
      <c r="BJ7" s="5">
        <v>9.6789380884643172E-4</v>
      </c>
      <c r="BK7" s="5">
        <v>3.7558383696654207E-3</v>
      </c>
      <c r="BL7" s="5">
        <v>1.0517637302109861E-4</v>
      </c>
      <c r="BM7" s="5">
        <v>-4.1490582276402233E-3</v>
      </c>
      <c r="BN7" s="5">
        <v>-1.6905507666398201E-4</v>
      </c>
      <c r="BO7" s="5">
        <v>9.4718135218951893E-4</v>
      </c>
      <c r="BP7" s="5">
        <v>7.5122616642402384E-3</v>
      </c>
      <c r="BQ7" s="5">
        <v>7.9063856039833791E-3</v>
      </c>
      <c r="BR7" s="5">
        <v>8.0197921759699309E-3</v>
      </c>
      <c r="BS7" s="5">
        <v>-2.1422961184222045E-3</v>
      </c>
      <c r="BT7" s="5">
        <v>7.7759331634719153E-4</v>
      </c>
      <c r="BU7" s="5">
        <v>3.3690561474537528E-3</v>
      </c>
      <c r="BV7" s="5">
        <v>3.0475384848267506E-3</v>
      </c>
      <c r="BW7" s="5">
        <v>3.1916234375506392E-3</v>
      </c>
      <c r="BX7" s="5">
        <v>-1.2767242128041145E-3</v>
      </c>
      <c r="BY7" s="5">
        <v>-1.4238761166267544E-3</v>
      </c>
      <c r="BZ7" s="5">
        <v>1.1725323567837176E-3</v>
      </c>
      <c r="CA7" s="5">
        <v>1.1807347481969099E-3</v>
      </c>
      <c r="CB7" s="5">
        <v>4.1574338297856173E-4</v>
      </c>
      <c r="CC7" s="5">
        <v>1.7209291673279115E-3</v>
      </c>
      <c r="CD7" s="5">
        <v>-8.621871650243973E-4</v>
      </c>
      <c r="CE7" s="5">
        <v>1.7610828564729175E-3</v>
      </c>
      <c r="CF7" s="5">
        <v>2.5959069943288782E-3</v>
      </c>
      <c r="CG7" s="5">
        <v>3.4606844276325877E-3</v>
      </c>
      <c r="CH7" s="22">
        <v>2.2627512184811849E-3</v>
      </c>
      <c r="CI7" s="22">
        <v>-1.5241018094483971E-3</v>
      </c>
      <c r="CJ7" s="23">
        <v>-1.703758784240561E-4</v>
      </c>
      <c r="CK7" s="23">
        <v>1.4016510059617904E-3</v>
      </c>
      <c r="CL7" s="24">
        <v>4.5557053299622998E-3</v>
      </c>
      <c r="CM7" s="24">
        <v>1.5589407761694386E-3</v>
      </c>
      <c r="CN7" s="24">
        <v>2.2622601362955901E-3</v>
      </c>
      <c r="CO7" s="24">
        <v>4.9906518094100802E-3</v>
      </c>
      <c r="CP7" s="24">
        <v>-8.1501048568842222E-4</v>
      </c>
      <c r="CQ7" s="24">
        <v>4.4985056923327526E-3</v>
      </c>
      <c r="CR7" s="24">
        <v>1.1025641953288345E-2</v>
      </c>
      <c r="CS7" s="24">
        <v>-1.5395979724353932E-2</v>
      </c>
      <c r="CT7" s="24">
        <v>-2.9692386900392274E-4</v>
      </c>
      <c r="CU7" s="24">
        <v>-6.2568995867600297E-4</v>
      </c>
      <c r="CV7" s="25">
        <v>1.156295260129811E-3</v>
      </c>
      <c r="CW7" s="24">
        <v>4.1652824304117021E-3</v>
      </c>
      <c r="CX7" s="24">
        <v>-2.4494293675572551E-4</v>
      </c>
      <c r="CY7" s="24">
        <v>3.6181510886952317E-3</v>
      </c>
      <c r="CZ7" s="24">
        <f t="shared" ref="CZ7" si="20">(CZ4-CY4)/CY4</f>
        <v>1.3684131595235484E-3</v>
      </c>
      <c r="DA7" s="24">
        <f t="shared" ref="DA7" si="21">(DA4-CZ4)/CZ4</f>
        <v>5.4353688473181101E-3</v>
      </c>
      <c r="DB7" s="24">
        <f t="shared" ref="DB7" si="22">(DB4-DA4)/DA4</f>
        <v>-9.9973187064213639E-3</v>
      </c>
      <c r="DC7" s="24">
        <f t="shared" ref="DC7" si="23">(DC4-DB4)/DB4</f>
        <v>2.6891653217617452E-3</v>
      </c>
      <c r="DD7" s="24">
        <f t="shared" ref="DD7" si="24">(DD4-DC4)/DC4</f>
        <v>-2.6847867620293825E-3</v>
      </c>
      <c r="DE7" s="24">
        <f t="shared" ref="DE7:DF7" si="25">(DE4-DD4)/DD4</f>
        <v>2.1910271334633661E-3</v>
      </c>
      <c r="DF7" s="26">
        <f t="shared" si="25"/>
        <v>-2.0940547143500081E-3</v>
      </c>
      <c r="DG7" s="26">
        <f t="shared" ref="DG7" si="26">(DG4-DF4)/DF4</f>
        <v>3.5386511156380545E-3</v>
      </c>
      <c r="DH7" s="26">
        <f t="shared" ref="DH7" si="27">(DH4-DG4)/DG4</f>
        <v>8.8703355545774085E-4</v>
      </c>
      <c r="DI7" s="26">
        <f t="shared" ref="DI7" si="28">(DI4-DH4)/DH4</f>
        <v>5.0083950240398082E-4</v>
      </c>
      <c r="DJ7" s="26">
        <f t="shared" ref="DJ7" si="29">(DJ4-DI4)/DI4</f>
        <v>1.8717253150134484E-3</v>
      </c>
      <c r="DK7" s="26">
        <f t="shared" ref="DK7" si="30">(DK4-DJ4)/DJ4</f>
        <v>-2.5506125276945495E-4</v>
      </c>
      <c r="DL7" s="26">
        <f t="shared" ref="DL7" si="31">(DL4-DK4)/DK4</f>
        <v>1.7906440987756934E-3</v>
      </c>
      <c r="DM7" s="26">
        <f t="shared" ref="DM7" si="32">(DM4-DL4)/DL4</f>
        <v>3.3525254646545369E-3</v>
      </c>
      <c r="DN7" s="26">
        <f t="shared" ref="DN7" si="33">(DN4-DM4)/DM4</f>
        <v>3.4966458907308238E-3</v>
      </c>
      <c r="DO7" s="26">
        <f t="shared" ref="DO7" si="34">(DO4-DN4)/DN4</f>
        <v>2.7417015160051609E-3</v>
      </c>
      <c r="DP7" s="26">
        <f t="shared" ref="DP7" si="35">(DP4-DO4)/DO4</f>
        <v>3.0156259117938102E-3</v>
      </c>
      <c r="DQ7" s="27">
        <f t="shared" ref="DQ7" si="36">(DQ4-DP4)/DP4</f>
        <v>2.6828192592454727E-3</v>
      </c>
      <c r="DS7" s="28" t="s">
        <v>6</v>
      </c>
      <c r="DT7" s="26" t="s">
        <v>9</v>
      </c>
      <c r="DU7" s="27" t="s">
        <v>14</v>
      </c>
    </row>
    <row r="8" spans="1:126" x14ac:dyDescent="0.2">
      <c r="A8" s="21" t="s">
        <v>15</v>
      </c>
      <c r="B8" s="29">
        <v>71.732683576001548</v>
      </c>
      <c r="C8" s="29">
        <v>72.121562653343418</v>
      </c>
      <c r="D8" s="29">
        <v>72.607184197302786</v>
      </c>
      <c r="E8" s="29">
        <v>72.518513765796087</v>
      </c>
      <c r="F8" s="29">
        <v>73.306991212533248</v>
      </c>
      <c r="G8" s="29">
        <v>73.235758604823332</v>
      </c>
      <c r="H8" s="29">
        <v>73.647523309258361</v>
      </c>
      <c r="I8" s="29">
        <v>74.278431921578829</v>
      </c>
      <c r="J8" s="29">
        <v>74.555333364480418</v>
      </c>
      <c r="K8" s="29">
        <v>74.782116561550808</v>
      </c>
      <c r="L8" s="29">
        <v>75.553431619829539</v>
      </c>
      <c r="M8" s="29">
        <v>76.037097691996706</v>
      </c>
      <c r="N8" s="29">
        <v>76.835017044528968</v>
      </c>
      <c r="O8" s="29">
        <v>77.834321312680913</v>
      </c>
      <c r="P8" s="29">
        <v>77.855987792021878</v>
      </c>
      <c r="Q8" s="29">
        <v>77.016817608142944</v>
      </c>
      <c r="R8" s="29">
        <v>77.067363877226654</v>
      </c>
      <c r="S8" s="29">
        <v>77.311751466024333</v>
      </c>
      <c r="T8" s="29">
        <v>78.23099450199976</v>
      </c>
      <c r="U8" s="29">
        <v>81.289543183434446</v>
      </c>
      <c r="V8" s="29">
        <v>84.48674052356165</v>
      </c>
      <c r="W8" s="29">
        <v>85.732022117919655</v>
      </c>
      <c r="X8" s="29">
        <v>85.001506083259969</v>
      </c>
      <c r="Y8" s="29">
        <v>83.973348377794707</v>
      </c>
      <c r="Z8" s="29">
        <v>83.552883019688934</v>
      </c>
      <c r="AA8" s="29">
        <v>84.734078155555281</v>
      </c>
      <c r="AB8" s="29">
        <v>84.626624843427876</v>
      </c>
      <c r="AC8" s="29">
        <v>84.534124409404413</v>
      </c>
      <c r="AD8" s="29">
        <v>85.164630063055327</v>
      </c>
      <c r="AE8" s="29">
        <v>87.718759567230109</v>
      </c>
      <c r="AF8" s="29">
        <v>89.005292952522694</v>
      </c>
      <c r="AG8" s="29">
        <v>88.663247079942749</v>
      </c>
      <c r="AH8" s="29">
        <v>87.240415164228978</v>
      </c>
      <c r="AI8" s="29">
        <v>87.097063044039913</v>
      </c>
      <c r="AJ8" s="29">
        <v>88.732604443267405</v>
      </c>
      <c r="AK8" s="29">
        <v>89.772287651679747</v>
      </c>
      <c r="AL8" s="29">
        <v>91.504192735569717</v>
      </c>
      <c r="AM8" s="29">
        <v>91.601093381726756</v>
      </c>
      <c r="AN8" s="29">
        <v>89.592881047571552</v>
      </c>
      <c r="AO8" s="29">
        <v>88.24917597931929</v>
      </c>
      <c r="AP8" s="29">
        <v>88.88471936045157</v>
      </c>
      <c r="AQ8" s="29">
        <v>89.362847844587378</v>
      </c>
      <c r="AR8" s="29">
        <v>90.461708845073147</v>
      </c>
      <c r="AS8" s="29">
        <v>90.879913684985709</v>
      </c>
      <c r="AT8" s="29">
        <v>91.846618153428352</v>
      </c>
      <c r="AU8" s="29">
        <v>92.435480060680831</v>
      </c>
      <c r="AV8" s="29">
        <v>92.292741099543164</v>
      </c>
      <c r="AW8" s="29">
        <v>91.754834192750948</v>
      </c>
      <c r="AX8" s="29">
        <v>92.496463586711684</v>
      </c>
      <c r="AY8" s="29">
        <v>93.422110654299942</v>
      </c>
      <c r="AZ8" s="29">
        <v>93.277991077286714</v>
      </c>
      <c r="BA8" s="29">
        <v>94.099735504013893</v>
      </c>
      <c r="BB8" s="29">
        <v>97.431367867394556</v>
      </c>
      <c r="BC8" s="29">
        <v>96.158353183471974</v>
      </c>
      <c r="BD8" s="29">
        <v>95.654539507753924</v>
      </c>
      <c r="BE8" s="29">
        <v>95.631499840638341</v>
      </c>
      <c r="BF8" s="29">
        <v>96.698115921309139</v>
      </c>
      <c r="BG8" s="29">
        <v>97.527314977768626</v>
      </c>
      <c r="BH8" s="29">
        <v>98.389862882973091</v>
      </c>
      <c r="BI8" s="29">
        <v>98.088561022511612</v>
      </c>
      <c r="BJ8" s="29">
        <v>97.836538149499077</v>
      </c>
      <c r="BK8" s="29">
        <v>98.695094357009623</v>
      </c>
      <c r="BL8" s="29">
        <v>98.609973590400273</v>
      </c>
      <c r="BM8" s="29">
        <v>96.950818464646716</v>
      </c>
      <c r="BN8" s="29">
        <v>96.25142755023208</v>
      </c>
      <c r="BO8" s="29">
        <v>96.278067626547511</v>
      </c>
      <c r="BP8" s="29">
        <v>97.690830420490855</v>
      </c>
      <c r="BQ8" s="29">
        <v>99.971118777662596</v>
      </c>
      <c r="BR8" s="29">
        <v>102.31491303854769</v>
      </c>
      <c r="BS8" s="29">
        <v>101.17241589718431</v>
      </c>
      <c r="BT8" s="29">
        <v>100.8801428166238</v>
      </c>
      <c r="BU8" s="29">
        <v>100.6672955474</v>
      </c>
      <c r="BV8" s="29">
        <v>101.5792088842</v>
      </c>
      <c r="BW8" s="29">
        <v>101.9209538323</v>
      </c>
      <c r="BX8" s="29">
        <v>101.4735822479</v>
      </c>
      <c r="BY8" s="29">
        <v>100.7311918896</v>
      </c>
      <c r="BZ8" s="29">
        <v>100.8969728341</v>
      </c>
      <c r="CA8" s="29">
        <v>101.125817203</v>
      </c>
      <c r="CB8" s="29">
        <v>100.95420439910001</v>
      </c>
      <c r="CC8" s="29">
        <v>101.4566337265</v>
      </c>
      <c r="CD8" s="29">
        <v>101.0560377795</v>
      </c>
      <c r="CE8" s="29">
        <v>101.7012405346</v>
      </c>
      <c r="CF8" s="29">
        <v>102.10503258449999</v>
      </c>
      <c r="CG8" s="29">
        <v>102.5313204839</v>
      </c>
      <c r="CH8" s="29">
        <v>102.4740720989</v>
      </c>
      <c r="CI8" s="29">
        <v>102.0647723994</v>
      </c>
      <c r="CJ8" s="30">
        <v>101.71249705</v>
      </c>
      <c r="CK8" s="31">
        <v>102.12441158910001</v>
      </c>
      <c r="CL8" s="30">
        <v>103.7270879206</v>
      </c>
      <c r="CM8" s="30">
        <v>104.1557383736</v>
      </c>
      <c r="CN8" s="30">
        <v>104.7955022865</v>
      </c>
      <c r="CO8" s="30">
        <v>106.9448589866</v>
      </c>
      <c r="CP8" s="30">
        <v>106.632523263</v>
      </c>
      <c r="CQ8" s="30">
        <v>108.1869413077</v>
      </c>
      <c r="CR8" s="30">
        <v>111.15122213959999</v>
      </c>
      <c r="CS8" s="30">
        <v>104.549120452</v>
      </c>
      <c r="CT8" s="30">
        <v>103.94115852429999</v>
      </c>
      <c r="CU8" s="30">
        <v>103.677615867</v>
      </c>
      <c r="CV8" s="32">
        <v>104.10726903210001</v>
      </c>
      <c r="CW8" s="30">
        <v>104.7812710302</v>
      </c>
      <c r="CX8" s="30">
        <v>103.7930085656</v>
      </c>
      <c r="CY8" s="32">
        <v>104.7251935963</v>
      </c>
      <c r="CZ8" s="32">
        <v>104.64782083759999</v>
      </c>
      <c r="DA8" s="32">
        <v>106.51125477470001</v>
      </c>
      <c r="DB8" s="32">
        <v>102.7766028132</v>
      </c>
      <c r="DC8" s="32">
        <v>104.1062373</v>
      </c>
      <c r="DD8" s="32">
        <v>103.4611237</v>
      </c>
      <c r="DE8" s="32">
        <v>103.7293219303</v>
      </c>
      <c r="DF8" s="33">
        <v>103.5</v>
      </c>
      <c r="DG8" s="33">
        <v>103.6122</v>
      </c>
      <c r="DH8" s="33">
        <v>103.7323</v>
      </c>
      <c r="DI8" s="33">
        <v>103.80840000000001</v>
      </c>
      <c r="DJ8" s="33">
        <v>104.307</v>
      </c>
      <c r="DK8" s="33">
        <v>104.19750000000001</v>
      </c>
      <c r="DL8" s="33">
        <v>104.53660000000001</v>
      </c>
      <c r="DM8" s="33">
        <v>105.0325</v>
      </c>
      <c r="DN8" s="33">
        <v>105.7843</v>
      </c>
      <c r="DO8" s="33">
        <v>106.631</v>
      </c>
      <c r="DP8" s="33">
        <v>107.6489</v>
      </c>
      <c r="DQ8" s="34">
        <v>108.85080000000001</v>
      </c>
      <c r="DS8" s="35" t="s">
        <v>6</v>
      </c>
      <c r="DT8" s="33" t="s">
        <v>7</v>
      </c>
      <c r="DU8" s="34" t="s">
        <v>16</v>
      </c>
    </row>
    <row r="9" spans="1:126" x14ac:dyDescent="0.2">
      <c r="A9" s="21" t="s">
        <v>17</v>
      </c>
      <c r="B9" s="5">
        <v>4.1565929674039825E-2</v>
      </c>
      <c r="C9" s="5">
        <v>1.766808433540179E-2</v>
      </c>
      <c r="D9" s="5">
        <v>1.7373180784818532E-2</v>
      </c>
      <c r="E9" s="5">
        <v>2.5912148431026516E-2</v>
      </c>
      <c r="F9" s="5">
        <v>3.8555454557219093E-2</v>
      </c>
      <c r="G9" s="5">
        <v>4.3622866495929724E-2</v>
      </c>
      <c r="H9" s="5">
        <v>4.2249539434602967E-2</v>
      </c>
      <c r="I9" s="5">
        <v>4.8607803923506943E-2</v>
      </c>
      <c r="J9" s="5">
        <v>4.8300125363745838E-2</v>
      </c>
      <c r="K9" s="5">
        <v>4.0337919002983114E-2</v>
      </c>
      <c r="L9" s="5">
        <v>4.9854624406928227E-2</v>
      </c>
      <c r="M9" s="5">
        <v>5.5964175478728562E-2</v>
      </c>
      <c r="N9" s="5">
        <v>7.1129828331620182E-2</v>
      </c>
      <c r="O9" s="5">
        <v>7.9210134239550589E-2</v>
      </c>
      <c r="P9" s="5">
        <v>7.2290416612989628E-2</v>
      </c>
      <c r="Q9" s="5">
        <v>6.2029730185514609E-2</v>
      </c>
      <c r="R9" s="5">
        <v>5.1296235222521247E-2</v>
      </c>
      <c r="S9" s="5">
        <v>5.5655774431106364E-2</v>
      </c>
      <c r="T9" s="5">
        <v>6.2235238698993722E-2</v>
      </c>
      <c r="U9" s="5">
        <v>9.4389597094049579E-2</v>
      </c>
      <c r="V9" s="5">
        <v>0.13320854070263932</v>
      </c>
      <c r="W9" s="5">
        <v>0.1464241192926965</v>
      </c>
      <c r="X9" s="5">
        <v>0.12505155968257453</v>
      </c>
      <c r="Y9" s="5">
        <v>0.10437340359761427</v>
      </c>
      <c r="Z9" s="5">
        <v>8.7432348342770569E-2</v>
      </c>
      <c r="AA9" s="5">
        <v>8.8646714283744141E-2</v>
      </c>
      <c r="AB9" s="5">
        <v>8.6963600917793649E-2</v>
      </c>
      <c r="AC9" s="5">
        <v>9.7606042871169793E-2</v>
      </c>
      <c r="AD9" s="5">
        <v>0.10506738233226898</v>
      </c>
      <c r="AE9" s="5">
        <v>0.13461094728631617</v>
      </c>
      <c r="AF9" s="5">
        <v>0.13772416571091295</v>
      </c>
      <c r="AG9" s="5">
        <v>9.0709131922037223E-2</v>
      </c>
      <c r="AH9" s="5">
        <v>3.2592979958782742E-2</v>
      </c>
      <c r="AI9" s="5">
        <v>1.5922182778363991E-2</v>
      </c>
      <c r="AJ9" s="5">
        <v>4.3894497073414085E-2</v>
      </c>
      <c r="AK9" s="5">
        <v>6.9056901813605354E-2</v>
      </c>
      <c r="AL9" s="5">
        <v>9.5164995252253318E-2</v>
      </c>
      <c r="AM9" s="5">
        <v>8.1041953552205559E-2</v>
      </c>
      <c r="AN9" s="5">
        <v>5.868432320598882E-2</v>
      </c>
      <c r="AO9" s="5">
        <v>4.3947359671256958E-2</v>
      </c>
      <c r="AP9" s="5">
        <v>4.3681153721232713E-2</v>
      </c>
      <c r="AQ9" s="5">
        <v>1.8742721459680478E-2</v>
      </c>
      <c r="AR9" s="5">
        <v>1.6363250366776994E-2</v>
      </c>
      <c r="AS9" s="5">
        <v>2.5000963511344398E-2</v>
      </c>
      <c r="AT9" s="5">
        <v>5.2798957690976867E-2</v>
      </c>
      <c r="AU9" s="5">
        <v>6.1292732843834186E-2</v>
      </c>
      <c r="AV9" s="5">
        <v>4.0122080024733053E-2</v>
      </c>
      <c r="AW9" s="5">
        <v>2.2084170883152288E-2</v>
      </c>
      <c r="AX9" s="5">
        <v>1.0843993280279962E-2</v>
      </c>
      <c r="AY9" s="5">
        <v>1.9879863933332187E-2</v>
      </c>
      <c r="AZ9" s="5">
        <v>4.1131728175572979E-2</v>
      </c>
      <c r="BA9" s="5">
        <v>6.6295911092310256E-2</v>
      </c>
      <c r="BB9" s="5">
        <v>9.6154306031883893E-2</v>
      </c>
      <c r="BC9" s="5">
        <v>7.6043965728384011E-2</v>
      </c>
      <c r="BD9" s="5">
        <v>5.7403632199499288E-2</v>
      </c>
      <c r="BE9" s="5">
        <v>5.2284228307290403E-2</v>
      </c>
      <c r="BF9" s="5">
        <v>5.282173546963298E-2</v>
      </c>
      <c r="BG9" s="5">
        <v>5.5085286664224409E-2</v>
      </c>
      <c r="BH9" s="5">
        <v>6.6062852948032269E-2</v>
      </c>
      <c r="BI9" s="5">
        <v>6.9028807969455874E-2</v>
      </c>
      <c r="BJ9" s="5">
        <v>5.7732743022994581E-2</v>
      </c>
      <c r="BK9" s="5">
        <v>5.6442566602052935E-2</v>
      </c>
      <c r="BL9" s="5">
        <v>5.7162278598985594E-2</v>
      </c>
      <c r="BM9" s="5">
        <v>3.0298522576731379E-2</v>
      </c>
      <c r="BN9" s="5">
        <v>-1.2110476769333633E-2</v>
      </c>
      <c r="BO9" s="5">
        <v>1.244971852285337E-3</v>
      </c>
      <c r="BP9" s="5">
        <v>2.1287969428485543E-2</v>
      </c>
      <c r="BQ9" s="5">
        <v>4.5378551463229666E-2</v>
      </c>
      <c r="BR9" s="5">
        <v>5.8085900265206547E-2</v>
      </c>
      <c r="BS9" s="5">
        <v>3.7375179663734048E-2</v>
      </c>
      <c r="BT9" s="5">
        <v>2.5310330360076794E-2</v>
      </c>
      <c r="BU9" s="5">
        <v>2.6289859877713484E-2</v>
      </c>
      <c r="BV9" s="5">
        <v>3.8254325076199303E-2</v>
      </c>
      <c r="BW9" s="5">
        <v>3.2685104526284592E-2</v>
      </c>
      <c r="BX9" s="5">
        <v>2.9039746723737991E-2</v>
      </c>
      <c r="BY9" s="5">
        <v>3.8992692220868763E-2</v>
      </c>
      <c r="BZ9" s="5">
        <v>4.8264689699729191E-2</v>
      </c>
      <c r="CA9" s="5">
        <v>5.0351546265515079E-2</v>
      </c>
      <c r="CB9" s="5">
        <v>3.3405120670615629E-2</v>
      </c>
      <c r="CC9" s="5">
        <v>1.485944107658943E-2</v>
      </c>
      <c r="CD9" s="5">
        <v>-1.2303927371500545E-2</v>
      </c>
      <c r="CE9" s="5">
        <v>5.2269646101277267E-3</v>
      </c>
      <c r="CF9" s="5">
        <v>1.21420304697899E-2</v>
      </c>
      <c r="CG9" s="5">
        <v>1.8516688328259701E-2</v>
      </c>
      <c r="CH9" s="22">
        <v>8.8095115578241678E-3</v>
      </c>
      <c r="CI9" s="22">
        <v>1.41107948554553E-3</v>
      </c>
      <c r="CJ9" s="23">
        <v>2.3544532163684018E-3</v>
      </c>
      <c r="CK9" s="24">
        <v>1.383106536679282E-2</v>
      </c>
      <c r="CL9" s="24">
        <v>2.8049553985662407E-2</v>
      </c>
      <c r="CM9" s="24">
        <v>2.9961895531758626E-2</v>
      </c>
      <c r="CN9" s="24">
        <v>3.8049905006573792E-2</v>
      </c>
      <c r="CO9" s="24">
        <v>5.4094296829271755E-2</v>
      </c>
      <c r="CP9" s="24">
        <v>5.518211089640828E-2</v>
      </c>
      <c r="CQ9" s="24">
        <v>6.377209106798927E-2</v>
      </c>
      <c r="CR9" s="24">
        <v>8.8596901897206315E-2</v>
      </c>
      <c r="CS9" s="24">
        <v>1.9679839863340477E-2</v>
      </c>
      <c r="CT9" s="24">
        <v>1.4316659769156831E-2</v>
      </c>
      <c r="CU9" s="24">
        <v>1.5802156117966148E-2</v>
      </c>
      <c r="CV9" s="25">
        <v>2.3544520600283607E-2</v>
      </c>
      <c r="CW9" s="24">
        <v>2.6015909416349278E-2</v>
      </c>
      <c r="CX9" s="24">
        <v>6.3552005866072221E-4</v>
      </c>
      <c r="CY9" s="24">
        <v>5.4673437257715118E-3</v>
      </c>
      <c r="CZ9" s="24">
        <f t="shared" ref="CZ9" si="37">(CZ8-CN8)/CN8</f>
        <v>-1.4092346110070287E-3</v>
      </c>
      <c r="DA9" s="24">
        <f t="shared" ref="DA9" si="38">(DA8-CO8)/CO8</f>
        <v>-4.054465226367915E-3</v>
      </c>
      <c r="DB9" s="24">
        <f t="shared" ref="DB9" si="39">(DB8-CP8)/CP8</f>
        <v>-3.6160829096106989E-2</v>
      </c>
      <c r="DC9" s="24">
        <f t="shared" ref="DC9" si="40">(DC8-CQ8)/CQ8</f>
        <v>-3.771900710358244E-2</v>
      </c>
      <c r="DD9" s="24">
        <f t="shared" ref="DD9" si="41">(DD8-CR8)/CR8</f>
        <v>-6.9185909894374717E-2</v>
      </c>
      <c r="DE9" s="24">
        <f t="shared" ref="DE9" si="42">(DE8-CS8)/CS8</f>
        <v>-7.8412761212694766E-3</v>
      </c>
      <c r="DF9" s="26">
        <f t="shared" ref="DF9" si="43">(DF8-CT8)/CT8</f>
        <v>-4.2443102478683329E-3</v>
      </c>
      <c r="DG9" s="26">
        <f t="shared" ref="DG9" si="44">(DG8-CU8)/CU8</f>
        <v>-6.3095458410150596E-4</v>
      </c>
      <c r="DH9" s="26">
        <f t="shared" ref="DH9" si="45">(DH8-CV8)/CV8</f>
        <v>-3.601756491992843E-3</v>
      </c>
      <c r="DI9" s="26">
        <f t="shared" ref="DI9" si="46">(DI8-CW8)/CW8</f>
        <v>-9.2847798145108996E-3</v>
      </c>
      <c r="DJ9" s="26">
        <f t="shared" ref="DJ9" si="47">(DJ8-CX8)/CX8</f>
        <v>4.9520814696795406E-3</v>
      </c>
      <c r="DK9" s="26">
        <f t="shared" ref="DK9" si="48">(DK8-CY8)/CY8</f>
        <v>-5.0388409720604306E-3</v>
      </c>
      <c r="DL9" s="26">
        <f t="shared" ref="DL9" si="49">(DL8-CZ8)/CZ8</f>
        <v>-1.0628108326554407E-3</v>
      </c>
      <c r="DM9" s="26">
        <f t="shared" ref="DM9" si="50">(DM8-DA8)/DA8</f>
        <v>-1.3883554163623106E-2</v>
      </c>
      <c r="DN9" s="26">
        <f t="shared" ref="DN9" si="51">(DN8-DB8)/DB8</f>
        <v>2.926441528979698E-2</v>
      </c>
      <c r="DO9" s="26">
        <f t="shared" ref="DO9" si="52">(DO8-DC8)/DC8</f>
        <v>2.4251790915509309E-2</v>
      </c>
      <c r="DP9" s="26">
        <f t="shared" ref="DP9" si="53">(DP8-DD8)/DD8</f>
        <v>4.0476810518152107E-2</v>
      </c>
      <c r="DQ9" s="27">
        <f t="shared" ref="DQ9" si="54">(DQ8-DE8)/DE8</f>
        <v>4.9373484511364446E-2</v>
      </c>
      <c r="DS9" s="28" t="s">
        <v>6</v>
      </c>
      <c r="DT9" s="26" t="s">
        <v>9</v>
      </c>
      <c r="DU9" s="27" t="s">
        <v>10</v>
      </c>
    </row>
    <row r="10" spans="1:126" s="38" customFormat="1" x14ac:dyDescent="0.2">
      <c r="A10" s="36" t="s">
        <v>18</v>
      </c>
      <c r="B10" s="25">
        <v>-3.8133178880948027E-3</v>
      </c>
      <c r="C10" s="25">
        <v>1.5872350884222897E-3</v>
      </c>
      <c r="D10" s="25">
        <v>8.331297773967572E-3</v>
      </c>
      <c r="E10" s="25">
        <v>7.099888344394234E-3</v>
      </c>
      <c r="F10" s="25">
        <v>1.8049858322207069E-2</v>
      </c>
      <c r="G10" s="25">
        <v>1.7060616436985532E-2</v>
      </c>
      <c r="H10" s="25">
        <v>2.2778993253145252E-2</v>
      </c>
      <c r="I10" s="25">
        <v>3.154072815404918E-2</v>
      </c>
      <c r="J10" s="25">
        <v>3.5386193232514795E-2</v>
      </c>
      <c r="K10" s="25">
        <v>3.8535641843466584E-2</v>
      </c>
      <c r="L10" s="25">
        <v>4.9247269381498482E-2</v>
      </c>
      <c r="M10" s="25">
        <v>5.5964175478728562E-2</v>
      </c>
      <c r="N10" s="25">
        <v>1.0493816528405642E-2</v>
      </c>
      <c r="O10" s="25">
        <v>2.3636141768117236E-2</v>
      </c>
      <c r="P10" s="25">
        <v>2.3921087932537111E-2</v>
      </c>
      <c r="Q10" s="25">
        <v>1.2884762121179172E-2</v>
      </c>
      <c r="R10" s="25">
        <v>1.3549520122444036E-2</v>
      </c>
      <c r="S10" s="25">
        <v>1.676357742099599E-2</v>
      </c>
      <c r="T10" s="25">
        <v>2.8852979356075226E-2</v>
      </c>
      <c r="U10" s="25">
        <v>6.9077406303878153E-2</v>
      </c>
      <c r="V10" s="25">
        <v>0.11112526763964459</v>
      </c>
      <c r="W10" s="25">
        <v>0.12750255756991358</v>
      </c>
      <c r="X10" s="25">
        <v>0.11789519410085013</v>
      </c>
      <c r="Y10" s="25">
        <v>0.10437340359761427</v>
      </c>
      <c r="Z10" s="25">
        <v>-5.0071286453186037E-3</v>
      </c>
      <c r="AA10" s="25">
        <v>9.0591811861313598E-3</v>
      </c>
      <c r="AB10" s="25">
        <v>7.7795690924944427E-3</v>
      </c>
      <c r="AC10" s="25">
        <v>6.6780239497750138E-3</v>
      </c>
      <c r="AD10" s="25">
        <v>1.4186425911005385E-2</v>
      </c>
      <c r="AE10" s="25">
        <v>4.4602379943036841E-2</v>
      </c>
      <c r="AF10" s="25">
        <v>5.9923114558792623E-2</v>
      </c>
      <c r="AG10" s="25">
        <v>5.5849847514097828E-2</v>
      </c>
      <c r="AH10" s="25">
        <v>3.8905996361319195E-2</v>
      </c>
      <c r="AI10" s="25">
        <v>3.7198881866561617E-2</v>
      </c>
      <c r="AJ10" s="25">
        <v>5.6675792467639763E-2</v>
      </c>
      <c r="AK10" s="25">
        <v>6.9056901813605354E-2</v>
      </c>
      <c r="AL10" s="25">
        <v>1.9292201738356329E-2</v>
      </c>
      <c r="AM10" s="25">
        <v>2.0371606627012318E-2</v>
      </c>
      <c r="AN10" s="25">
        <v>-1.9984630981478846E-3</v>
      </c>
      <c r="AO10" s="25">
        <v>-1.6966390321590086E-2</v>
      </c>
      <c r="AP10" s="25">
        <v>-9.8868850782992679E-3</v>
      </c>
      <c r="AQ10" s="25">
        <v>-4.5608708188545899E-3</v>
      </c>
      <c r="AR10" s="25">
        <v>7.6796660910367631E-3</v>
      </c>
      <c r="AS10" s="25">
        <v>1.2338173196650537E-2</v>
      </c>
      <c r="AT10" s="25">
        <v>2.3106579502542024E-2</v>
      </c>
      <c r="AU10" s="25">
        <v>2.9666086034638939E-2</v>
      </c>
      <c r="AV10" s="25">
        <v>2.8076074630546177E-2</v>
      </c>
      <c r="AW10" s="25">
        <v>2.2084170883152288E-2</v>
      </c>
      <c r="AX10" s="25">
        <v>8.0827282887654395E-3</v>
      </c>
      <c r="AY10" s="25">
        <v>1.8170993127691881E-2</v>
      </c>
      <c r="AZ10" s="25">
        <v>1.660029030553356E-2</v>
      </c>
      <c r="BA10" s="25">
        <v>2.5556160957546536E-2</v>
      </c>
      <c r="BB10" s="25">
        <v>6.1866317176475061E-2</v>
      </c>
      <c r="BC10" s="25">
        <v>4.7992228741544851E-2</v>
      </c>
      <c r="BD10" s="25">
        <v>4.2501360819973799E-2</v>
      </c>
      <c r="BE10" s="25">
        <v>4.2250260512090465E-2</v>
      </c>
      <c r="BF10" s="25">
        <v>5.387489141088464E-2</v>
      </c>
      <c r="BG10" s="25">
        <v>6.2912007152575056E-2</v>
      </c>
      <c r="BH10" s="25">
        <v>7.231257893490195E-2</v>
      </c>
      <c r="BI10" s="25">
        <v>6.9028807969455874E-2</v>
      </c>
      <c r="BJ10" s="25">
        <v>-2.5693400982270687E-3</v>
      </c>
      <c r="BK10" s="25">
        <v>6.1835277036923486E-3</v>
      </c>
      <c r="BL10" s="25">
        <v>5.3157326649841963E-3</v>
      </c>
      <c r="BM10" s="25">
        <v>-1.1599135984916575E-2</v>
      </c>
      <c r="BN10" s="25">
        <v>-1.8729334523093888E-2</v>
      </c>
      <c r="BO10" s="25">
        <v>-1.8457742443062086E-2</v>
      </c>
      <c r="BP10" s="25">
        <v>-4.0548112631551003E-3</v>
      </c>
      <c r="BQ10" s="25">
        <v>1.9192429122483867E-2</v>
      </c>
      <c r="BR10" s="25">
        <v>4.3087103857769149E-2</v>
      </c>
      <c r="BS10" s="25">
        <v>3.1439495518391203E-2</v>
      </c>
      <c r="BT10" s="25">
        <v>2.8459809839309624E-2</v>
      </c>
      <c r="BU10" s="25">
        <v>2.6289859877713484E-2</v>
      </c>
      <c r="BV10" s="25">
        <v>9.058685165239444E-3</v>
      </c>
      <c r="BW10" s="25">
        <v>1.2453481322637794E-2</v>
      </c>
      <c r="BX10" s="25">
        <v>8.009420498640063E-3</v>
      </c>
      <c r="BY10" s="25">
        <v>6.3472791091223613E-4</v>
      </c>
      <c r="BZ10" s="25">
        <v>2.2815481974665097E-3</v>
      </c>
      <c r="CA10" s="25">
        <v>4.5548224287410566E-3</v>
      </c>
      <c r="CB10" s="25">
        <v>2.8500701259517314E-3</v>
      </c>
      <c r="CC10" s="25">
        <v>7.8410587550585831E-3</v>
      </c>
      <c r="CD10" s="25">
        <v>3.8616536779509936E-3</v>
      </c>
      <c r="CE10" s="25">
        <v>1.0270912530010001E-2</v>
      </c>
      <c r="CF10" s="5">
        <v>1.4282066775331392E-2</v>
      </c>
      <c r="CG10" s="5">
        <v>1.8516688328259701E-2</v>
      </c>
      <c r="CH10" s="22">
        <v>-5.5835021659544903E-4</v>
      </c>
      <c r="CI10" s="22">
        <v>-4.5502982142248127E-3</v>
      </c>
      <c r="CJ10" s="24">
        <v>-7.9860810339274172E-3</v>
      </c>
      <c r="CK10" s="24">
        <v>-3.9686301988463343E-3</v>
      </c>
      <c r="CL10" s="24">
        <v>1.1662460124930907E-2</v>
      </c>
      <c r="CM10" s="24">
        <v>1.5843138292118971E-2</v>
      </c>
      <c r="CN10" s="24">
        <v>2.2082830806373219E-2</v>
      </c>
      <c r="CO10" s="24">
        <v>4.3045758914155692E-2</v>
      </c>
      <c r="CP10" s="24">
        <v>3.9999511951511288E-2</v>
      </c>
      <c r="CQ10" s="24">
        <v>5.5159933541361804E-2</v>
      </c>
      <c r="CR10" s="24">
        <v>8.4070912332134956E-2</v>
      </c>
      <c r="CS10" s="24">
        <v>1.9679839863340477E-2</v>
      </c>
      <c r="CT10" s="24">
        <v>-5.815084097040563E-3</v>
      </c>
      <c r="CU10" s="24">
        <v>-8.3358385152567296E-3</v>
      </c>
      <c r="CV10" s="25">
        <v>-4.2262566914931668E-3</v>
      </c>
      <c r="CW10" s="24">
        <v>2.2204928859883583E-3</v>
      </c>
      <c r="CX10" s="24">
        <v>-7.2321209698472224E-3</v>
      </c>
      <c r="CY10" s="24">
        <v>1.6841188480476443E-3</v>
      </c>
      <c r="CZ10" s="24">
        <f>(CZ8-$CS$8)/$CS$8</f>
        <v>9.44057541309609E-4</v>
      </c>
      <c r="DA10" s="24">
        <f t="shared" ref="DA10:DE10" si="55">(DA8-$CS$8)/$CS$8</f>
        <v>1.8767583258635388E-2</v>
      </c>
      <c r="DB10" s="24">
        <f t="shared" si="55"/>
        <v>-1.6953922052493832E-2</v>
      </c>
      <c r="DC10" s="24">
        <f t="shared" si="55"/>
        <v>-4.2361250872820803E-3</v>
      </c>
      <c r="DD10" s="24">
        <f t="shared" si="55"/>
        <v>-1.0406560545858538E-2</v>
      </c>
      <c r="DE10" s="24">
        <f t="shared" si="55"/>
        <v>-7.8412761212694766E-3</v>
      </c>
      <c r="DF10" s="26">
        <f>(DF8-$DE$8)/$DE$8</f>
        <v>-2.2107724800716788E-3</v>
      </c>
      <c r="DG10" s="26">
        <f t="shared" ref="DG10:DQ10" si="56">(DG8-$DE$8)/$DE$8</f>
        <v>-1.1291111145862937E-3</v>
      </c>
      <c r="DH10" s="26">
        <f t="shared" si="56"/>
        <v>2.8710008361890527E-5</v>
      </c>
      <c r="DI10" s="26">
        <f t="shared" si="56"/>
        <v>7.6235020366891915E-4</v>
      </c>
      <c r="DJ10" s="26">
        <f t="shared" si="56"/>
        <v>5.5690913518953193E-3</v>
      </c>
      <c r="DK10" s="26">
        <f t="shared" si="56"/>
        <v>4.5134592706061486E-3</v>
      </c>
      <c r="DL10" s="26">
        <f t="shared" si="56"/>
        <v>7.7825445561328114E-3</v>
      </c>
      <c r="DM10" s="26">
        <f t="shared" si="56"/>
        <v>1.2563256420162998E-2</v>
      </c>
      <c r="DN10" s="26">
        <f t="shared" si="56"/>
        <v>1.9810965997452707E-2</v>
      </c>
      <c r="DO10" s="26">
        <f t="shared" si="56"/>
        <v>2.7973556711859682E-2</v>
      </c>
      <c r="DP10" s="26">
        <f t="shared" si="56"/>
        <v>3.7786596853816516E-2</v>
      </c>
      <c r="DQ10" s="27">
        <f t="shared" si="56"/>
        <v>4.9373484511364446E-2</v>
      </c>
      <c r="DR10" s="37"/>
      <c r="DS10" s="35" t="s">
        <v>6</v>
      </c>
      <c r="DT10" s="33" t="s">
        <v>9</v>
      </c>
      <c r="DU10" s="27" t="s">
        <v>19</v>
      </c>
      <c r="DV10" s="37"/>
    </row>
    <row r="11" spans="1:126" x14ac:dyDescent="0.2">
      <c r="A11" s="21" t="s">
        <v>20</v>
      </c>
      <c r="B11" s="5">
        <v>-3.8133178880948027E-3</v>
      </c>
      <c r="C11" s="5">
        <v>5.4212258339652042E-3</v>
      </c>
      <c r="D11" s="5">
        <v>6.7333752361071753E-3</v>
      </c>
      <c r="E11" s="5">
        <v>-1.2212349574904913E-3</v>
      </c>
      <c r="F11" s="5">
        <v>1.0872774492919346E-2</v>
      </c>
      <c r="G11" s="5">
        <v>-9.7170278757452433E-4</v>
      </c>
      <c r="H11" s="5">
        <v>5.6224542802498778E-3</v>
      </c>
      <c r="I11" s="5">
        <v>8.5665964579850762E-3</v>
      </c>
      <c r="J11" s="5">
        <v>3.7278848750326166E-3</v>
      </c>
      <c r="K11" s="5">
        <v>3.0418105162470788E-3</v>
      </c>
      <c r="L11" s="5">
        <v>1.0314164585645047E-2</v>
      </c>
      <c r="M11" s="5">
        <v>6.4016426758863876E-3</v>
      </c>
      <c r="N11" s="5">
        <v>1.0493816528405642E-2</v>
      </c>
      <c r="O11" s="5">
        <v>1.3005844295873592E-2</v>
      </c>
      <c r="P11" s="5">
        <v>2.7836665079816747E-4</v>
      </c>
      <c r="Q11" s="5">
        <v>-1.0778492543446094E-2</v>
      </c>
      <c r="R11" s="5">
        <v>6.5630170985375713E-4</v>
      </c>
      <c r="S11" s="5">
        <v>3.1710905434239045E-3</v>
      </c>
      <c r="T11" s="5">
        <v>1.1890081631114047E-2</v>
      </c>
      <c r="U11" s="5">
        <v>3.909637990549264E-2</v>
      </c>
      <c r="V11" s="5">
        <v>3.9330979298438651E-2</v>
      </c>
      <c r="W11" s="5">
        <v>1.473937314472118E-2</v>
      </c>
      <c r="X11" s="5">
        <v>-8.52092388133463E-3</v>
      </c>
      <c r="Y11" s="5">
        <v>-1.2095758685242264E-2</v>
      </c>
      <c r="Z11" s="5">
        <v>-5.0071286453186037E-3</v>
      </c>
      <c r="AA11" s="5">
        <v>1.4137096090244938E-2</v>
      </c>
      <c r="AB11" s="5">
        <v>-1.2681239291957302E-3</v>
      </c>
      <c r="AC11" s="5">
        <v>-1.093041748913004E-3</v>
      </c>
      <c r="AD11" s="5">
        <v>7.4585932965642865E-3</v>
      </c>
      <c r="AE11" s="5">
        <v>2.9990496081339524E-2</v>
      </c>
      <c r="AF11" s="5">
        <v>1.4666570658771638E-2</v>
      </c>
      <c r="AG11" s="5">
        <v>-3.8429835039406335E-3</v>
      </c>
      <c r="AH11" s="5">
        <v>-1.6047595396894043E-2</v>
      </c>
      <c r="AI11" s="5">
        <v>-1.6431847546714007E-3</v>
      </c>
      <c r="AJ11" s="5">
        <v>1.8778376010227804E-2</v>
      </c>
      <c r="AK11" s="5">
        <v>1.1717036989228546E-2</v>
      </c>
      <c r="AL11" s="5">
        <v>1.9292201738356329E-2</v>
      </c>
      <c r="AM11" s="5">
        <v>1.0589749306577634E-3</v>
      </c>
      <c r="AN11" s="5">
        <v>-2.1923453749470356E-2</v>
      </c>
      <c r="AO11" s="5">
        <v>-1.4997899973088091E-2</v>
      </c>
      <c r="AP11" s="5">
        <v>7.2016919600610407E-3</v>
      </c>
      <c r="AQ11" s="5">
        <v>5.3791977696060478E-3</v>
      </c>
      <c r="AR11" s="5">
        <v>1.2296620206160069E-2</v>
      </c>
      <c r="AS11" s="5">
        <v>4.6230039787198418E-3</v>
      </c>
      <c r="AT11" s="5">
        <v>1.0637163144691097E-2</v>
      </c>
      <c r="AU11" s="5">
        <v>6.4113618888916868E-3</v>
      </c>
      <c r="AV11" s="5">
        <v>-1.5442010042460153E-3</v>
      </c>
      <c r="AW11" s="5">
        <v>-5.8282688365713931E-3</v>
      </c>
      <c r="AX11" s="5">
        <v>8.0827282887654395E-3</v>
      </c>
      <c r="AY11" s="5">
        <v>1.0007377922297556E-2</v>
      </c>
      <c r="AZ11" s="5">
        <v>-1.5426709587683662E-3</v>
      </c>
      <c r="BA11" s="5">
        <v>8.8096282653247204E-3</v>
      </c>
      <c r="BB11" s="5">
        <v>3.5405331859179823E-2</v>
      </c>
      <c r="BC11" s="5">
        <v>-1.3065758100154867E-2</v>
      </c>
      <c r="BD11" s="5">
        <v>-5.2394166397251585E-3</v>
      </c>
      <c r="BE11" s="5">
        <v>-2.4086329027506181E-4</v>
      </c>
      <c r="BF11" s="5">
        <v>1.1153396971167684E-2</v>
      </c>
      <c r="BG11" s="5">
        <v>8.5751314651700827E-3</v>
      </c>
      <c r="BH11" s="5">
        <v>8.8441674560719719E-3</v>
      </c>
      <c r="BI11" s="5">
        <v>-3.0623262563120868E-3</v>
      </c>
      <c r="BJ11" s="5">
        <v>-2.5693400982270687E-3</v>
      </c>
      <c r="BK11" s="5">
        <v>8.7754148271133037E-3</v>
      </c>
      <c r="BL11" s="5">
        <v>-8.6246198115424999E-4</v>
      </c>
      <c r="BM11" s="5">
        <v>-1.6825429166478112E-2</v>
      </c>
      <c r="BN11" s="5">
        <v>-7.2138732348058232E-3</v>
      </c>
      <c r="BO11" s="5">
        <v>2.7677590861219237E-4</v>
      </c>
      <c r="BP11" s="5">
        <v>1.4673775957191992E-2</v>
      </c>
      <c r="BQ11" s="5">
        <v>2.3341887333301337E-2</v>
      </c>
      <c r="BR11" s="5">
        <v>2.3444713728749234E-2</v>
      </c>
      <c r="BS11" s="5">
        <v>-1.1166477177505296E-2</v>
      </c>
      <c r="BT11" s="5">
        <v>-2.8888613360535942E-3</v>
      </c>
      <c r="BU11" s="5">
        <v>-2.1099025366241309E-3</v>
      </c>
      <c r="BV11" s="5">
        <v>9.058685165239444E-3</v>
      </c>
      <c r="BW11" s="5">
        <v>3.3643198431441146E-3</v>
      </c>
      <c r="BX11" s="5">
        <v>-4.3893975436699595E-3</v>
      </c>
      <c r="BY11" s="5">
        <v>-7.3160949072078596E-3</v>
      </c>
      <c r="BZ11" s="5">
        <v>1.6457756668033507E-3</v>
      </c>
      <c r="CA11" s="5">
        <v>2.2680994530557275E-3</v>
      </c>
      <c r="CB11" s="5">
        <v>-1.697022665888559E-3</v>
      </c>
      <c r="CC11" s="5">
        <v>4.9768043875988432E-3</v>
      </c>
      <c r="CD11" s="5">
        <v>-3.9484450871877241E-3</v>
      </c>
      <c r="CE11" s="5">
        <v>6.3846037236072739E-3</v>
      </c>
      <c r="CF11" s="5">
        <v>3.9703748722967891E-3</v>
      </c>
      <c r="CG11" s="5">
        <v>4.174994009695121E-3</v>
      </c>
      <c r="CH11" s="22">
        <v>-5.5835021659544903E-4</v>
      </c>
      <c r="CI11" s="24">
        <v>-3.9941781478633172E-3</v>
      </c>
      <c r="CJ11" s="24">
        <v>-3.4514881199311205E-3</v>
      </c>
      <c r="CK11" s="24">
        <v>4.0497928086213504E-3</v>
      </c>
      <c r="CL11" s="24">
        <v>1.5693371511881007E-2</v>
      </c>
      <c r="CM11" s="24">
        <v>4.1324832461133217E-3</v>
      </c>
      <c r="CN11" s="24">
        <v>6.1423779706231999E-3</v>
      </c>
      <c r="CO11" s="24">
        <v>2.0510009048135318E-2</v>
      </c>
      <c r="CP11" s="24">
        <v>-2.9205305103926081E-3</v>
      </c>
      <c r="CQ11" s="24">
        <v>1.4577335292593247E-2</v>
      </c>
      <c r="CR11" s="24">
        <v>2.7399617699414718E-2</v>
      </c>
      <c r="CS11" s="24">
        <v>-5.9397472744907032E-2</v>
      </c>
      <c r="CT11" s="24">
        <v>-5.815084097040563E-3</v>
      </c>
      <c r="CU11" s="24">
        <v>-2.535498555544584E-3</v>
      </c>
      <c r="CV11" s="25">
        <v>4.1441265938365656E-3</v>
      </c>
      <c r="CW11" s="24">
        <v>6.4741108317054891E-3</v>
      </c>
      <c r="CX11" s="24">
        <v>-9.4316708977042439E-3</v>
      </c>
      <c r="CY11" s="24">
        <v>8.9811928913383632E-3</v>
      </c>
      <c r="CZ11" s="24">
        <f t="shared" ref="CZ11" si="57">(CZ8-CY8)/CY8</f>
        <v>-7.3881705101705127E-4</v>
      </c>
      <c r="DA11" s="24">
        <f t="shared" ref="DA11" si="58">(DA8-CZ8)/CZ8</f>
        <v>1.7806715153599072E-2</v>
      </c>
      <c r="DB11" s="24">
        <f t="shared" ref="DB11" si="59">(DB8-DA8)/DA8</f>
        <v>-3.5063449110610906E-2</v>
      </c>
      <c r="DC11" s="24">
        <f t="shared" ref="DC11" si="60">(DC8-DB8)/DB8</f>
        <v>1.2937132094321697E-2</v>
      </c>
      <c r="DD11" s="24">
        <f t="shared" ref="DD11" si="61">(DD8-DC8)/DC8</f>
        <v>-6.196685393027858E-3</v>
      </c>
      <c r="DE11" s="24">
        <f t="shared" ref="DE11" si="62">(DE8-DD8)/DD8</f>
        <v>2.5922609450645395E-3</v>
      </c>
      <c r="DF11" s="26">
        <f t="shared" ref="DF11" si="63">(DF8-DE8)/DE8</f>
        <v>-2.2107724800716788E-3</v>
      </c>
      <c r="DG11" s="26">
        <f t="shared" ref="DG11" si="64">(DG8-DF8)/DF8</f>
        <v>1.0840579710145065E-3</v>
      </c>
      <c r="DH11" s="26">
        <f t="shared" ref="DH11" si="65">(DH8-DG8)/DG8</f>
        <v>1.1591299094121509E-3</v>
      </c>
      <c r="DI11" s="26">
        <f t="shared" ref="DI11" si="66">(DI8-DH8)/DH8</f>
        <v>7.3361913309558297E-4</v>
      </c>
      <c r="DJ11" s="26">
        <f t="shared" ref="DJ11" si="67">(DJ8-DI8)/DI8</f>
        <v>4.8030795195764132E-3</v>
      </c>
      <c r="DK11" s="26">
        <f t="shared" ref="DK11" si="68">(DK8-DJ8)/DJ8</f>
        <v>-1.0497857286663123E-3</v>
      </c>
      <c r="DL11" s="26">
        <f t="shared" ref="DL11" si="69">(DL8-DK8)/DK8</f>
        <v>3.2543966985772396E-3</v>
      </c>
      <c r="DM11" s="26">
        <f t="shared" ref="DM11" si="70">(DM8-DL8)/DL8</f>
        <v>4.7437930829966899E-3</v>
      </c>
      <c r="DN11" s="26">
        <f t="shared" ref="DN11" si="71">(DN8-DM8)/DM8</f>
        <v>7.1577844952752994E-3</v>
      </c>
      <c r="DO11" s="26">
        <f t="shared" ref="DO11" si="72">(DO8-DN8)/DN8</f>
        <v>8.0040232813375755E-3</v>
      </c>
      <c r="DP11" s="26">
        <f t="shared" ref="DP11" si="73">(DP8-DO8)/DO8</f>
        <v>9.5460044452363516E-3</v>
      </c>
      <c r="DQ11" s="27">
        <f t="shared" ref="DQ11" si="74">(DQ8-DP8)/DP8</f>
        <v>1.116500029261803E-2</v>
      </c>
      <c r="DS11" s="28" t="s">
        <v>6</v>
      </c>
      <c r="DT11" s="26" t="s">
        <v>9</v>
      </c>
      <c r="DU11" s="27" t="s">
        <v>14</v>
      </c>
    </row>
    <row r="12" spans="1:126" x14ac:dyDescent="0.2">
      <c r="A12" s="21" t="s">
        <v>21</v>
      </c>
      <c r="B12" s="39">
        <v>6.96</v>
      </c>
      <c r="C12" s="39">
        <v>6.96</v>
      </c>
      <c r="D12" s="39">
        <v>6.96</v>
      </c>
      <c r="E12" s="39">
        <v>6.96</v>
      </c>
      <c r="F12" s="39">
        <v>6.96</v>
      </c>
      <c r="G12" s="39">
        <v>6.96</v>
      </c>
      <c r="H12" s="39">
        <v>6.96</v>
      </c>
      <c r="I12" s="39">
        <v>6.96</v>
      </c>
      <c r="J12" s="39">
        <v>6.96</v>
      </c>
      <c r="K12" s="39">
        <v>6.96</v>
      </c>
      <c r="L12" s="39">
        <v>6.96</v>
      </c>
      <c r="M12" s="39">
        <v>6.96</v>
      </c>
      <c r="N12" s="39">
        <v>6.96</v>
      </c>
      <c r="O12" s="39">
        <v>6.96</v>
      </c>
      <c r="P12" s="39">
        <v>6.96</v>
      </c>
      <c r="Q12" s="39">
        <v>6.96</v>
      </c>
      <c r="R12" s="39">
        <v>6.96</v>
      </c>
      <c r="S12" s="39">
        <v>6.96</v>
      </c>
      <c r="T12" s="39">
        <v>6.96</v>
      </c>
      <c r="U12" s="39">
        <v>6.96</v>
      </c>
      <c r="V12" s="39">
        <v>6.96</v>
      </c>
      <c r="W12" s="39">
        <v>6.96</v>
      </c>
      <c r="X12" s="39">
        <v>6.96</v>
      </c>
      <c r="Y12" s="39">
        <v>6.96</v>
      </c>
      <c r="Z12" s="39">
        <v>6.96</v>
      </c>
      <c r="AA12" s="39">
        <v>6.96</v>
      </c>
      <c r="AB12" s="39">
        <v>6.96</v>
      </c>
      <c r="AC12" s="39">
        <v>6.96</v>
      </c>
      <c r="AD12" s="39">
        <v>6.96</v>
      </c>
      <c r="AE12" s="39">
        <v>6.96</v>
      </c>
      <c r="AF12" s="39">
        <v>6.96</v>
      </c>
      <c r="AG12" s="39">
        <v>6.96</v>
      </c>
      <c r="AH12" s="39">
        <v>6.96</v>
      </c>
      <c r="AI12" s="39">
        <v>6.96</v>
      </c>
      <c r="AJ12" s="39">
        <v>6.96</v>
      </c>
      <c r="AK12" s="39">
        <v>6.96</v>
      </c>
      <c r="AL12" s="39">
        <v>6.96</v>
      </c>
      <c r="AM12" s="39">
        <v>6.96</v>
      </c>
      <c r="AN12" s="39">
        <v>6.96</v>
      </c>
      <c r="AO12" s="39">
        <v>6.96</v>
      </c>
      <c r="AP12" s="39">
        <v>6.96</v>
      </c>
      <c r="AQ12" s="39">
        <v>6.96</v>
      </c>
      <c r="AR12" s="39">
        <v>6.96</v>
      </c>
      <c r="AS12" s="39">
        <v>6.96</v>
      </c>
      <c r="AT12" s="39">
        <v>6.96</v>
      </c>
      <c r="AU12" s="39">
        <v>6.96</v>
      </c>
      <c r="AV12" s="39">
        <v>6.96</v>
      </c>
      <c r="AW12" s="39">
        <v>6.96</v>
      </c>
      <c r="AX12" s="39">
        <v>6.96</v>
      </c>
      <c r="AY12" s="39">
        <v>6.96</v>
      </c>
      <c r="AZ12" s="39">
        <v>6.96</v>
      </c>
      <c r="BA12" s="39">
        <v>6.96</v>
      </c>
      <c r="BB12" s="39">
        <v>6.96</v>
      </c>
      <c r="BC12" s="39">
        <v>6.96</v>
      </c>
      <c r="BD12" s="39">
        <v>6.96</v>
      </c>
      <c r="BE12" s="39">
        <v>6.96</v>
      </c>
      <c r="BF12" s="39">
        <v>6.96</v>
      </c>
      <c r="BG12" s="39">
        <v>6.96</v>
      </c>
      <c r="BH12" s="39">
        <v>6.96</v>
      </c>
      <c r="BI12" s="39">
        <v>6.96</v>
      </c>
      <c r="BJ12" s="39">
        <v>6.96</v>
      </c>
      <c r="BK12" s="39">
        <v>6.96</v>
      </c>
      <c r="BL12" s="39">
        <v>6.96</v>
      </c>
      <c r="BM12" s="39">
        <v>6.96</v>
      </c>
      <c r="BN12" s="39">
        <v>6.96</v>
      </c>
      <c r="BO12" s="39">
        <v>6.96</v>
      </c>
      <c r="BP12" s="39">
        <v>6.96</v>
      </c>
      <c r="BQ12" s="39">
        <v>6.96</v>
      </c>
      <c r="BR12" s="39">
        <v>6.96</v>
      </c>
      <c r="BS12" s="39">
        <v>6.96</v>
      </c>
      <c r="BT12" s="39">
        <v>6.96</v>
      </c>
      <c r="BU12" s="39">
        <v>6.96</v>
      </c>
      <c r="BV12" s="39">
        <v>6.96</v>
      </c>
      <c r="BW12" s="39">
        <v>6.96</v>
      </c>
      <c r="BX12" s="39">
        <v>6.96</v>
      </c>
      <c r="BY12" s="39">
        <v>6.96</v>
      </c>
      <c r="BZ12" s="39">
        <v>6.96</v>
      </c>
      <c r="CA12" s="39">
        <v>6.96</v>
      </c>
      <c r="CB12" s="39">
        <v>6.96</v>
      </c>
      <c r="CC12" s="39">
        <v>6.96</v>
      </c>
      <c r="CD12" s="39">
        <v>6.96</v>
      </c>
      <c r="CE12" s="39">
        <v>6.96</v>
      </c>
      <c r="CF12" s="40">
        <v>6.96</v>
      </c>
      <c r="CG12" s="40">
        <v>6.96</v>
      </c>
      <c r="CH12" s="40">
        <v>6.96</v>
      </c>
      <c r="CI12" s="40">
        <v>6.96</v>
      </c>
      <c r="CJ12" s="40">
        <v>6.96</v>
      </c>
      <c r="CK12" s="41">
        <v>6.96</v>
      </c>
      <c r="CL12" s="40">
        <v>6.96</v>
      </c>
      <c r="CM12" s="40">
        <v>6.96</v>
      </c>
      <c r="CN12" s="40">
        <v>6.96</v>
      </c>
      <c r="CO12" s="40">
        <v>6.96</v>
      </c>
      <c r="CP12" s="40">
        <v>6.96</v>
      </c>
      <c r="CQ12" s="40">
        <v>6.96</v>
      </c>
      <c r="CR12" s="40">
        <v>6.96</v>
      </c>
      <c r="CS12" s="40">
        <v>6.96</v>
      </c>
      <c r="CT12" s="40">
        <v>6.96</v>
      </c>
      <c r="CU12" s="40">
        <v>6.96</v>
      </c>
      <c r="CV12" s="42">
        <v>6.96</v>
      </c>
      <c r="CW12" s="40">
        <v>6.96</v>
      </c>
      <c r="CX12" s="40">
        <v>6.96</v>
      </c>
      <c r="CY12" s="40">
        <v>6.96</v>
      </c>
      <c r="CZ12" s="40">
        <v>6.96</v>
      </c>
      <c r="DA12" s="40">
        <v>6.96</v>
      </c>
      <c r="DB12" s="40">
        <v>6.96</v>
      </c>
      <c r="DC12" s="40">
        <v>6.96</v>
      </c>
      <c r="DD12" s="40">
        <v>6.96</v>
      </c>
      <c r="DE12" s="40">
        <v>6.96</v>
      </c>
      <c r="DF12" s="43">
        <v>6.96</v>
      </c>
      <c r="DG12" s="43">
        <v>6.96</v>
      </c>
      <c r="DH12" s="43">
        <v>6.96</v>
      </c>
      <c r="DI12" s="43">
        <v>6.96</v>
      </c>
      <c r="DJ12" s="43">
        <v>6.96</v>
      </c>
      <c r="DK12" s="43">
        <v>6.96</v>
      </c>
      <c r="DL12" s="43">
        <v>6.96</v>
      </c>
      <c r="DM12" s="43">
        <v>6.96</v>
      </c>
      <c r="DN12" s="43">
        <v>6.96</v>
      </c>
      <c r="DO12" s="43">
        <v>6.96</v>
      </c>
      <c r="DP12" s="43">
        <v>6.96</v>
      </c>
      <c r="DQ12" s="44">
        <v>6.96</v>
      </c>
      <c r="DS12" s="45" t="s">
        <v>22</v>
      </c>
      <c r="DT12" s="43" t="s">
        <v>23</v>
      </c>
      <c r="DU12" s="44" t="s">
        <v>69</v>
      </c>
    </row>
    <row r="13" spans="1:126" x14ac:dyDescent="0.2">
      <c r="A13" s="21" t="s">
        <v>24</v>
      </c>
      <c r="B13" s="5">
        <v>-1.1363636363636125E-2</v>
      </c>
      <c r="C13" s="5">
        <v>-9.4541018603237492E-3</v>
      </c>
      <c r="D13" s="5">
        <v>-6.7212963815485062E-3</v>
      </c>
      <c r="E13" s="5">
        <v>-4.671560682620134E-3</v>
      </c>
      <c r="F13" s="5">
        <v>-4.2918454935622673E-3</v>
      </c>
      <c r="G13" s="5">
        <v>-3.0081650193378101E-3</v>
      </c>
      <c r="H13" s="5">
        <v>-2.3120318135579432E-3</v>
      </c>
      <c r="I13" s="5">
        <v>-1.4347202295552062E-3</v>
      </c>
      <c r="J13" s="5">
        <v>-1.4347202295552062E-3</v>
      </c>
      <c r="K13" s="5">
        <v>-1.4347202295552062E-3</v>
      </c>
      <c r="L13" s="5">
        <v>-4.7890426703888054E-5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24">
        <v>0</v>
      </c>
      <c r="CK13" s="23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5">
        <v>0</v>
      </c>
      <c r="CW13" s="24">
        <v>0</v>
      </c>
      <c r="CX13" s="24">
        <v>0</v>
      </c>
      <c r="CY13" s="24">
        <v>0</v>
      </c>
      <c r="CZ13" s="24">
        <f t="shared" ref="CZ13:DA13" si="75">(CZ12-CN12)/CN12</f>
        <v>0</v>
      </c>
      <c r="DA13" s="24">
        <f t="shared" si="75"/>
        <v>0</v>
      </c>
      <c r="DB13" s="24">
        <f t="shared" ref="DB13" si="76">(DB12-CP12)/CP12</f>
        <v>0</v>
      </c>
      <c r="DC13" s="24">
        <f t="shared" ref="DC13" si="77">(DC12-CQ12)/CQ12</f>
        <v>0</v>
      </c>
      <c r="DD13" s="24">
        <f t="shared" ref="DD13" si="78">(DD12-CR12)/CR12</f>
        <v>0</v>
      </c>
      <c r="DE13" s="24">
        <f t="shared" ref="DE13" si="79">(DE12-CS12)/CS12</f>
        <v>0</v>
      </c>
      <c r="DF13" s="26">
        <f t="shared" ref="DF13" si="80">(DF12-CT12)/CT12</f>
        <v>0</v>
      </c>
      <c r="DG13" s="26">
        <f t="shared" ref="DG13" si="81">(DG12-CU12)/CU12</f>
        <v>0</v>
      </c>
      <c r="DH13" s="26">
        <f t="shared" ref="DH13" si="82">(DH12-CV12)/CV12</f>
        <v>0</v>
      </c>
      <c r="DI13" s="26">
        <f t="shared" ref="DI13" si="83">(DI12-CW12)/CW12</f>
        <v>0</v>
      </c>
      <c r="DJ13" s="26">
        <f t="shared" ref="DJ13" si="84">(DJ12-CX12)/CX12</f>
        <v>0</v>
      </c>
      <c r="DK13" s="26">
        <f t="shared" ref="DK13" si="85">(DK12-CY12)/CY12</f>
        <v>0</v>
      </c>
      <c r="DL13" s="26">
        <f t="shared" ref="DL13" si="86">(DL12-CZ12)/CZ12</f>
        <v>0</v>
      </c>
      <c r="DM13" s="26">
        <f t="shared" ref="DM13" si="87">(DM12-DA12)/DA12</f>
        <v>0</v>
      </c>
      <c r="DN13" s="26">
        <f t="shared" ref="DN13" si="88">(DN12-DB12)/DB12</f>
        <v>0</v>
      </c>
      <c r="DO13" s="26">
        <f t="shared" ref="DO13" si="89">(DO12-DC12)/DC12</f>
        <v>0</v>
      </c>
      <c r="DP13" s="26">
        <f t="shared" ref="DP13" si="90">(DP12-DD12)/DD12</f>
        <v>0</v>
      </c>
      <c r="DQ13" s="27">
        <f t="shared" ref="DQ13" si="91">(DQ12-DE12)/DE12</f>
        <v>0</v>
      </c>
      <c r="DS13" s="28" t="s">
        <v>22</v>
      </c>
      <c r="DT13" s="26" t="s">
        <v>9</v>
      </c>
      <c r="DU13" s="27" t="s">
        <v>10</v>
      </c>
    </row>
    <row r="14" spans="1:126" x14ac:dyDescent="0.2">
      <c r="A14" s="21" t="s">
        <v>25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24">
        <v>0</v>
      </c>
      <c r="CK14" s="23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5">
        <v>0</v>
      </c>
      <c r="CW14" s="24">
        <v>0</v>
      </c>
      <c r="CX14" s="24">
        <v>0</v>
      </c>
      <c r="CY14" s="24">
        <v>0</v>
      </c>
      <c r="CZ14" s="24">
        <f>(CZ12-$CS$12)/$CS$12</f>
        <v>0</v>
      </c>
      <c r="DA14" s="24">
        <f>(DA12-$CS$12)/$CS$12</f>
        <v>0</v>
      </c>
      <c r="DB14" s="24">
        <f t="shared" ref="DB14:DE14" si="92">(DB12-$CS$12)/$CS$12</f>
        <v>0</v>
      </c>
      <c r="DC14" s="24">
        <f t="shared" si="92"/>
        <v>0</v>
      </c>
      <c r="DD14" s="24">
        <f t="shared" si="92"/>
        <v>0</v>
      </c>
      <c r="DE14" s="24">
        <f t="shared" si="92"/>
        <v>0</v>
      </c>
      <c r="DF14" s="26">
        <f>(DF12-$DE$12)/$DE$12</f>
        <v>0</v>
      </c>
      <c r="DG14" s="26">
        <f t="shared" ref="DG14:DQ14" si="93">(DG12-$DE$12)/$DE$12</f>
        <v>0</v>
      </c>
      <c r="DH14" s="26">
        <f t="shared" si="93"/>
        <v>0</v>
      </c>
      <c r="DI14" s="26">
        <f t="shared" si="93"/>
        <v>0</v>
      </c>
      <c r="DJ14" s="26">
        <f t="shared" si="93"/>
        <v>0</v>
      </c>
      <c r="DK14" s="26">
        <f t="shared" si="93"/>
        <v>0</v>
      </c>
      <c r="DL14" s="26">
        <f t="shared" si="93"/>
        <v>0</v>
      </c>
      <c r="DM14" s="26">
        <f t="shared" si="93"/>
        <v>0</v>
      </c>
      <c r="DN14" s="26">
        <f t="shared" si="93"/>
        <v>0</v>
      </c>
      <c r="DO14" s="26">
        <f t="shared" si="93"/>
        <v>0</v>
      </c>
      <c r="DP14" s="26">
        <f t="shared" si="93"/>
        <v>0</v>
      </c>
      <c r="DQ14" s="27">
        <f t="shared" si="93"/>
        <v>0</v>
      </c>
      <c r="DS14" s="28" t="s">
        <v>22</v>
      </c>
      <c r="DT14" s="26" t="s">
        <v>9</v>
      </c>
      <c r="DU14" s="27" t="s">
        <v>19</v>
      </c>
    </row>
    <row r="15" spans="1:126" x14ac:dyDescent="0.2">
      <c r="A15" s="21" t="s">
        <v>26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24">
        <v>0</v>
      </c>
      <c r="CK15" s="23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5">
        <v>0</v>
      </c>
      <c r="CW15" s="24">
        <v>0</v>
      </c>
      <c r="CX15" s="24">
        <v>0</v>
      </c>
      <c r="CY15" s="24">
        <v>0</v>
      </c>
      <c r="CZ15" s="24">
        <f t="shared" ref="CZ15:DA15" si="94">(CZ12-CY12)/CY12</f>
        <v>0</v>
      </c>
      <c r="DA15" s="24">
        <f t="shared" si="94"/>
        <v>0</v>
      </c>
      <c r="DB15" s="24">
        <f t="shared" ref="DB15" si="95">(DB12-DA12)/DA12</f>
        <v>0</v>
      </c>
      <c r="DC15" s="24">
        <f t="shared" ref="DC15" si="96">(DC12-DB12)/DB12</f>
        <v>0</v>
      </c>
      <c r="DD15" s="24">
        <f t="shared" ref="DD15" si="97">(DD12-DC12)/DC12</f>
        <v>0</v>
      </c>
      <c r="DE15" s="24">
        <f t="shared" ref="DE15" si="98">(DE12-DD12)/DD12</f>
        <v>0</v>
      </c>
      <c r="DF15" s="26">
        <f t="shared" ref="DF15" si="99">(DF12-DE12)/DE12</f>
        <v>0</v>
      </c>
      <c r="DG15" s="26">
        <f t="shared" ref="DG15" si="100">(DG12-DF12)/DF12</f>
        <v>0</v>
      </c>
      <c r="DH15" s="26">
        <f t="shared" ref="DH15" si="101">(DH12-DG12)/DG12</f>
        <v>0</v>
      </c>
      <c r="DI15" s="26">
        <f t="shared" ref="DI15" si="102">(DI12-DH12)/DH12</f>
        <v>0</v>
      </c>
      <c r="DJ15" s="26">
        <f t="shared" ref="DJ15" si="103">(DJ12-DI12)/DI12</f>
        <v>0</v>
      </c>
      <c r="DK15" s="26">
        <f t="shared" ref="DK15" si="104">(DK12-DJ12)/DJ12</f>
        <v>0</v>
      </c>
      <c r="DL15" s="26">
        <f t="shared" ref="DL15" si="105">(DL12-DK12)/DK12</f>
        <v>0</v>
      </c>
      <c r="DM15" s="26">
        <f t="shared" ref="DM15" si="106">(DM12-DL12)/DL12</f>
        <v>0</v>
      </c>
      <c r="DN15" s="26">
        <f t="shared" ref="DN15" si="107">(DN12-DM12)/DM12</f>
        <v>0</v>
      </c>
      <c r="DO15" s="26">
        <f t="shared" ref="DO15" si="108">(DO12-DN12)/DN12</f>
        <v>0</v>
      </c>
      <c r="DP15" s="26">
        <f t="shared" ref="DP15" si="109">(DP12-DO12)/DO12</f>
        <v>0</v>
      </c>
      <c r="DQ15" s="27">
        <f t="shared" ref="DQ15" si="110">(DQ12-DP12)/DP12</f>
        <v>0</v>
      </c>
      <c r="DS15" s="28" t="s">
        <v>22</v>
      </c>
      <c r="DT15" s="26" t="s">
        <v>9</v>
      </c>
      <c r="DU15" s="27" t="s">
        <v>14</v>
      </c>
    </row>
    <row r="16" spans="1:126" hidden="1" x14ac:dyDescent="0.2">
      <c r="A16" s="21" t="s">
        <v>27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46"/>
      <c r="CA16" s="46"/>
      <c r="CB16" s="46"/>
      <c r="CC16" s="46"/>
      <c r="CD16" s="46"/>
      <c r="CE16" s="46"/>
      <c r="CF16" s="5"/>
      <c r="CG16" s="5"/>
      <c r="CH16" s="5"/>
      <c r="CI16" s="5"/>
      <c r="CJ16" s="46"/>
      <c r="CK16" s="47"/>
      <c r="CL16" s="46"/>
      <c r="CM16" s="46"/>
      <c r="CN16" s="46"/>
      <c r="CO16" s="46"/>
      <c r="CP16" s="46"/>
      <c r="CQ16" s="24"/>
      <c r="CR16" s="46"/>
      <c r="CS16" s="46"/>
      <c r="CT16" s="46"/>
      <c r="CU16" s="24"/>
      <c r="CV16" s="25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8"/>
      <c r="DS16" s="49"/>
      <c r="DT16" s="46"/>
      <c r="DU16" s="48"/>
    </row>
    <row r="17" spans="1:130" hidden="1" x14ac:dyDescent="0.2">
      <c r="A17" s="21" t="s">
        <v>28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46"/>
      <c r="CA17" s="46"/>
      <c r="CB17" s="46"/>
      <c r="CC17" s="46"/>
      <c r="CD17" s="46"/>
      <c r="CE17" s="46"/>
      <c r="CF17" s="5"/>
      <c r="CG17" s="5"/>
      <c r="CH17" s="5"/>
      <c r="CI17" s="5"/>
      <c r="CJ17" s="46"/>
      <c r="CK17" s="47"/>
      <c r="CL17" s="46"/>
      <c r="CM17" s="46"/>
      <c r="CN17" s="46"/>
      <c r="CO17" s="46"/>
      <c r="CP17" s="46"/>
      <c r="CQ17" s="24"/>
      <c r="CR17" s="46"/>
      <c r="CS17" s="46"/>
      <c r="CT17" s="46"/>
      <c r="CU17" s="24"/>
      <c r="CV17" s="25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8"/>
      <c r="DS17" s="49"/>
      <c r="DT17" s="46"/>
      <c r="DU17" s="48"/>
    </row>
    <row r="18" spans="1:130" x14ac:dyDescent="0.2">
      <c r="A18" s="21" t="s">
        <v>29</v>
      </c>
      <c r="B18" s="22" t="s">
        <v>30</v>
      </c>
      <c r="C18" s="22" t="s">
        <v>30</v>
      </c>
      <c r="D18" s="22" t="s">
        <v>30</v>
      </c>
      <c r="E18" s="22" t="s">
        <v>30</v>
      </c>
      <c r="F18" s="22" t="s">
        <v>30</v>
      </c>
      <c r="G18" s="22" t="s">
        <v>30</v>
      </c>
      <c r="H18" s="22" t="s">
        <v>30</v>
      </c>
      <c r="I18" s="22" t="s">
        <v>30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2" t="s">
        <v>30</v>
      </c>
      <c r="S18" s="22" t="s">
        <v>30</v>
      </c>
      <c r="T18" s="22" t="s">
        <v>30</v>
      </c>
      <c r="U18" s="22" t="s">
        <v>30</v>
      </c>
      <c r="V18" s="22" t="s">
        <v>30</v>
      </c>
      <c r="W18" s="22" t="s">
        <v>30</v>
      </c>
      <c r="X18" s="22" t="s">
        <v>30</v>
      </c>
      <c r="Y18" s="22" t="s">
        <v>30</v>
      </c>
      <c r="Z18" s="22" t="s">
        <v>30</v>
      </c>
      <c r="AA18" s="22" t="s">
        <v>30</v>
      </c>
      <c r="AB18" s="22" t="s">
        <v>30</v>
      </c>
      <c r="AC18" s="22" t="s">
        <v>30</v>
      </c>
      <c r="AD18" s="22" t="s">
        <v>30</v>
      </c>
      <c r="AE18" s="22" t="s">
        <v>30</v>
      </c>
      <c r="AF18" s="22" t="s">
        <v>30</v>
      </c>
      <c r="AG18" s="22" t="s">
        <v>30</v>
      </c>
      <c r="AH18" s="22" t="s">
        <v>30</v>
      </c>
      <c r="AI18" s="22" t="s">
        <v>30</v>
      </c>
      <c r="AJ18" s="22" t="s">
        <v>30</v>
      </c>
      <c r="AK18" s="22" t="s">
        <v>30</v>
      </c>
      <c r="AL18" s="22" t="s">
        <v>30</v>
      </c>
      <c r="AM18" s="22" t="s">
        <v>30</v>
      </c>
      <c r="AN18" s="22" t="s">
        <v>30</v>
      </c>
      <c r="AO18" s="22" t="s">
        <v>30</v>
      </c>
      <c r="AP18" s="22" t="s">
        <v>30</v>
      </c>
      <c r="AQ18" s="22" t="s">
        <v>30</v>
      </c>
      <c r="AR18" s="22" t="s">
        <v>30</v>
      </c>
      <c r="AS18" s="22" t="s">
        <v>30</v>
      </c>
      <c r="AT18" s="22" t="s">
        <v>30</v>
      </c>
      <c r="AU18" s="22" t="s">
        <v>30</v>
      </c>
      <c r="AV18" s="22" t="s">
        <v>30</v>
      </c>
      <c r="AW18" s="22" t="s">
        <v>30</v>
      </c>
      <c r="AX18" s="22" t="s">
        <v>30</v>
      </c>
      <c r="AY18" s="22" t="s">
        <v>30</v>
      </c>
      <c r="AZ18" s="22" t="s">
        <v>30</v>
      </c>
      <c r="BA18" s="22" t="s">
        <v>30</v>
      </c>
      <c r="BB18" s="22" t="s">
        <v>30</v>
      </c>
      <c r="BC18" s="22" t="s">
        <v>30</v>
      </c>
      <c r="BD18" s="22" t="s">
        <v>30</v>
      </c>
      <c r="BE18" s="22" t="s">
        <v>30</v>
      </c>
      <c r="BF18" s="22" t="s">
        <v>30</v>
      </c>
      <c r="BG18" s="22" t="s">
        <v>30</v>
      </c>
      <c r="BH18" s="22" t="s">
        <v>30</v>
      </c>
      <c r="BI18" s="22" t="s">
        <v>30</v>
      </c>
      <c r="BJ18" s="22" t="s">
        <v>30</v>
      </c>
      <c r="BK18" s="22" t="s">
        <v>30</v>
      </c>
      <c r="BL18" s="22" t="s">
        <v>30</v>
      </c>
      <c r="BM18" s="22" t="s">
        <v>30</v>
      </c>
      <c r="BN18" s="22">
        <v>0.04</v>
      </c>
      <c r="BO18" s="22">
        <v>0.04</v>
      </c>
      <c r="BP18" s="22">
        <v>0.04</v>
      </c>
      <c r="BQ18" s="22">
        <v>0.04</v>
      </c>
      <c r="BR18" s="22">
        <v>4.2000000000000003E-2</v>
      </c>
      <c r="BS18" s="22">
        <v>0.04</v>
      </c>
      <c r="BT18" s="22">
        <v>4.4999999999999998E-2</v>
      </c>
      <c r="BU18" s="22">
        <v>4.2999999999999997E-2</v>
      </c>
      <c r="BV18" s="22">
        <v>4.2999999999999997E-2</v>
      </c>
      <c r="BW18" s="22">
        <v>4.2999999999999997E-2</v>
      </c>
      <c r="BX18" s="22">
        <v>4.2999999999999997E-2</v>
      </c>
      <c r="BY18" s="22">
        <v>4.2999999999999997E-2</v>
      </c>
      <c r="BZ18" s="22">
        <v>4.2999999999999997E-2</v>
      </c>
      <c r="CA18" s="22">
        <v>4.2999999999999997E-2</v>
      </c>
      <c r="CB18" s="22">
        <v>4.2999999999999997E-2</v>
      </c>
      <c r="CC18" s="22">
        <v>4.2999999999999997E-2</v>
      </c>
      <c r="CD18" s="22">
        <v>4.2999999999999997E-2</v>
      </c>
      <c r="CE18" s="22">
        <v>4.2999999999999997E-2</v>
      </c>
      <c r="CF18" s="22">
        <v>4.2999999999999997E-2</v>
      </c>
      <c r="CG18" s="22">
        <v>4.4999999999999998E-2</v>
      </c>
      <c r="CH18" s="22">
        <v>4.4999999999999998E-2</v>
      </c>
      <c r="CI18" s="5">
        <v>3.7999999999999999E-2</v>
      </c>
      <c r="CJ18" s="5">
        <v>3.7999999999999999E-2</v>
      </c>
      <c r="CK18" s="5">
        <v>3.7999999999999999E-2</v>
      </c>
      <c r="CL18" s="24">
        <v>4.2200000000000001E-2</v>
      </c>
      <c r="CM18" s="24">
        <v>4.2200000000000001E-2</v>
      </c>
      <c r="CN18" s="24">
        <v>4.2200000000000001E-2</v>
      </c>
      <c r="CO18" s="24">
        <v>4.2000000000000003E-2</v>
      </c>
      <c r="CP18" s="24">
        <v>4.2000000000000003E-2</v>
      </c>
      <c r="CQ18" s="24">
        <v>4.2000000000000003E-2</v>
      </c>
      <c r="CR18" s="24">
        <v>4.2000000000000003E-2</v>
      </c>
      <c r="CS18" s="24">
        <v>4.2000000000000003E-2</v>
      </c>
      <c r="CT18" s="24">
        <v>4.2000000000000003E-2</v>
      </c>
      <c r="CU18" s="24">
        <v>4.2000000000000003E-2</v>
      </c>
      <c r="CV18" s="25">
        <v>4.2000000000000003E-2</v>
      </c>
      <c r="CW18" s="25">
        <v>4.2000000000000003E-2</v>
      </c>
      <c r="CX18" s="25">
        <v>4.2000000000000003E-2</v>
      </c>
      <c r="CY18" s="25">
        <v>4.2000000000000003E-2</v>
      </c>
      <c r="CZ18" s="46" t="s">
        <v>30</v>
      </c>
      <c r="DA18" s="46" t="s">
        <v>30</v>
      </c>
      <c r="DB18" s="46" t="s">
        <v>30</v>
      </c>
      <c r="DC18" s="46" t="s">
        <v>30</v>
      </c>
      <c r="DD18" s="46" t="s">
        <v>30</v>
      </c>
      <c r="DE18" s="46" t="s">
        <v>30</v>
      </c>
      <c r="DF18" s="46" t="s">
        <v>30</v>
      </c>
      <c r="DG18" s="46" t="s">
        <v>30</v>
      </c>
      <c r="DH18" s="46" t="s">
        <v>30</v>
      </c>
      <c r="DI18" s="46" t="s">
        <v>30</v>
      </c>
      <c r="DJ18" s="46" t="s">
        <v>30</v>
      </c>
      <c r="DK18" s="46" t="s">
        <v>30</v>
      </c>
      <c r="DL18" s="46" t="s">
        <v>30</v>
      </c>
      <c r="DM18" s="46" t="s">
        <v>30</v>
      </c>
      <c r="DN18" s="46" t="s">
        <v>30</v>
      </c>
      <c r="DO18" s="46" t="s">
        <v>30</v>
      </c>
      <c r="DP18" s="46" t="s">
        <v>30</v>
      </c>
      <c r="DQ18" s="48" t="s">
        <v>30</v>
      </c>
      <c r="DS18" s="49" t="s">
        <v>31</v>
      </c>
      <c r="DT18" s="46" t="s">
        <v>9</v>
      </c>
      <c r="DU18" s="48" t="s">
        <v>32</v>
      </c>
    </row>
    <row r="19" spans="1:130" x14ac:dyDescent="0.2">
      <c r="A19" s="21" t="s">
        <v>33</v>
      </c>
      <c r="B19" s="22" t="s">
        <v>30</v>
      </c>
      <c r="C19" s="22" t="s">
        <v>30</v>
      </c>
      <c r="D19" s="22" t="s">
        <v>30</v>
      </c>
      <c r="E19" s="22" t="s">
        <v>30</v>
      </c>
      <c r="F19" s="22" t="s">
        <v>30</v>
      </c>
      <c r="G19" s="22" t="s">
        <v>30</v>
      </c>
      <c r="H19" s="22" t="s">
        <v>30</v>
      </c>
      <c r="I19" s="22" t="s">
        <v>30</v>
      </c>
      <c r="J19" s="22" t="s">
        <v>30</v>
      </c>
      <c r="K19" s="22" t="s">
        <v>30</v>
      </c>
      <c r="L19" s="22" t="s">
        <v>30</v>
      </c>
      <c r="M19" s="22" t="s">
        <v>30</v>
      </c>
      <c r="N19" s="22" t="s">
        <v>30</v>
      </c>
      <c r="O19" s="22" t="s">
        <v>30</v>
      </c>
      <c r="P19" s="22" t="s">
        <v>30</v>
      </c>
      <c r="Q19" s="22" t="s">
        <v>30</v>
      </c>
      <c r="R19" s="22" t="s">
        <v>30</v>
      </c>
      <c r="S19" s="22" t="s">
        <v>30</v>
      </c>
      <c r="T19" s="22" t="s">
        <v>30</v>
      </c>
      <c r="U19" s="22" t="s">
        <v>30</v>
      </c>
      <c r="V19" s="22" t="s">
        <v>30</v>
      </c>
      <c r="W19" s="22" t="s">
        <v>30</v>
      </c>
      <c r="X19" s="22" t="s">
        <v>30</v>
      </c>
      <c r="Y19" s="22" t="s">
        <v>30</v>
      </c>
      <c r="Z19" s="22" t="s">
        <v>30</v>
      </c>
      <c r="AA19" s="22" t="s">
        <v>30</v>
      </c>
      <c r="AB19" s="22" t="s">
        <v>30</v>
      </c>
      <c r="AC19" s="22" t="s">
        <v>30</v>
      </c>
      <c r="AD19" s="22" t="s">
        <v>30</v>
      </c>
      <c r="AE19" s="22" t="s">
        <v>30</v>
      </c>
      <c r="AF19" s="22" t="s">
        <v>30</v>
      </c>
      <c r="AG19" s="22" t="s">
        <v>30</v>
      </c>
      <c r="AH19" s="22" t="s">
        <v>30</v>
      </c>
      <c r="AI19" s="22" t="s">
        <v>30</v>
      </c>
      <c r="AJ19" s="22" t="s">
        <v>30</v>
      </c>
      <c r="AK19" s="22" t="s">
        <v>30</v>
      </c>
      <c r="AL19" s="22" t="s">
        <v>30</v>
      </c>
      <c r="AM19" s="22" t="s">
        <v>30</v>
      </c>
      <c r="AN19" s="22" t="s">
        <v>30</v>
      </c>
      <c r="AO19" s="22" t="s">
        <v>30</v>
      </c>
      <c r="AP19" s="22" t="s">
        <v>30</v>
      </c>
      <c r="AQ19" s="22" t="s">
        <v>30</v>
      </c>
      <c r="AR19" s="22" t="s">
        <v>30</v>
      </c>
      <c r="AS19" s="22" t="s">
        <v>30</v>
      </c>
      <c r="AT19" s="22" t="s">
        <v>30</v>
      </c>
      <c r="AU19" s="22" t="s">
        <v>30</v>
      </c>
      <c r="AV19" s="22" t="s">
        <v>30</v>
      </c>
      <c r="AW19" s="22" t="s">
        <v>30</v>
      </c>
      <c r="AX19" s="22" t="s">
        <v>30</v>
      </c>
      <c r="AY19" s="22" t="s">
        <v>30</v>
      </c>
      <c r="AZ19" s="22" t="s">
        <v>30</v>
      </c>
      <c r="BA19" s="22" t="s">
        <v>30</v>
      </c>
      <c r="BB19" s="22" t="s">
        <v>30</v>
      </c>
      <c r="BC19" s="22" t="s">
        <v>30</v>
      </c>
      <c r="BD19" s="22" t="s">
        <v>30</v>
      </c>
      <c r="BE19" s="22" t="s">
        <v>30</v>
      </c>
      <c r="BF19" s="22" t="s">
        <v>30</v>
      </c>
      <c r="BG19" s="22" t="s">
        <v>30</v>
      </c>
      <c r="BH19" s="22" t="s">
        <v>30</v>
      </c>
      <c r="BI19" s="22" t="s">
        <v>30</v>
      </c>
      <c r="BJ19" s="22" t="s">
        <v>30</v>
      </c>
      <c r="BK19" s="22" t="s">
        <v>30</v>
      </c>
      <c r="BL19" s="22" t="s">
        <v>30</v>
      </c>
      <c r="BM19" s="22" t="s">
        <v>30</v>
      </c>
      <c r="BN19" s="22">
        <v>0.04</v>
      </c>
      <c r="BO19" s="22">
        <v>3.7999999999999999E-2</v>
      </c>
      <c r="BP19" s="22">
        <v>3.7999999999999999E-2</v>
      </c>
      <c r="BQ19" s="22">
        <v>3.6999999999999998E-2</v>
      </c>
      <c r="BR19" s="22">
        <v>3.6999999999999998E-2</v>
      </c>
      <c r="BS19" s="22">
        <v>3.6999999999999998E-2</v>
      </c>
      <c r="BT19" s="22">
        <v>0.04</v>
      </c>
      <c r="BU19" s="22">
        <v>0.04</v>
      </c>
      <c r="BV19" s="22">
        <v>0.04</v>
      </c>
      <c r="BW19" s="22">
        <v>0.04</v>
      </c>
      <c r="BX19" s="22">
        <v>0.04</v>
      </c>
      <c r="BY19" s="22">
        <v>0.04</v>
      </c>
      <c r="BZ19" s="22">
        <v>0.04</v>
      </c>
      <c r="CA19" s="22">
        <v>4.3999999999999997E-2</v>
      </c>
      <c r="CB19" s="22">
        <v>4.3999999999999997E-2</v>
      </c>
      <c r="CC19" s="22">
        <v>4.3999999999999997E-2</v>
      </c>
      <c r="CD19" s="22">
        <v>4.3999999999999997E-2</v>
      </c>
      <c r="CE19" s="22">
        <v>4.3999999999999997E-2</v>
      </c>
      <c r="CF19" s="22">
        <v>4.3999999999999997E-2</v>
      </c>
      <c r="CG19" s="22">
        <v>4.3999999999999997E-2</v>
      </c>
      <c r="CH19" s="22">
        <v>4.3999999999999997E-2</v>
      </c>
      <c r="CI19" s="5">
        <v>0.04</v>
      </c>
      <c r="CJ19" s="5">
        <v>0.04</v>
      </c>
      <c r="CK19" s="5">
        <v>0.04</v>
      </c>
      <c r="CL19" s="24">
        <v>4.2999999999999997E-2</v>
      </c>
      <c r="CM19" s="24">
        <v>4.2999999999999997E-2</v>
      </c>
      <c r="CN19" s="24">
        <v>4.2999999999999997E-2</v>
      </c>
      <c r="CO19" s="24">
        <v>4.2999999999999997E-2</v>
      </c>
      <c r="CP19" s="24">
        <v>4.2999999999999997E-2</v>
      </c>
      <c r="CQ19" s="24">
        <v>4.2999999999999997E-2</v>
      </c>
      <c r="CR19" s="24">
        <v>4.2999999999999997E-2</v>
      </c>
      <c r="CS19" s="24">
        <v>4.2999999999999997E-2</v>
      </c>
      <c r="CT19" s="24">
        <v>4.2999999999999997E-2</v>
      </c>
      <c r="CU19" s="24">
        <v>4.2999999999999997E-2</v>
      </c>
      <c r="CV19" s="25">
        <v>4.2999999999999997E-2</v>
      </c>
      <c r="CW19" s="25">
        <v>4.2999999999999997E-2</v>
      </c>
      <c r="CX19" s="25">
        <v>4.2999999999999997E-2</v>
      </c>
      <c r="CY19" s="25">
        <v>4.2999999999999997E-2</v>
      </c>
      <c r="CZ19" s="46" t="s">
        <v>30</v>
      </c>
      <c r="DA19" s="46" t="s">
        <v>30</v>
      </c>
      <c r="DB19" s="46" t="s">
        <v>30</v>
      </c>
      <c r="DC19" s="46" t="s">
        <v>30</v>
      </c>
      <c r="DD19" s="46" t="s">
        <v>30</v>
      </c>
      <c r="DE19" s="46" t="s">
        <v>30</v>
      </c>
      <c r="DF19" s="46" t="s">
        <v>30</v>
      </c>
      <c r="DG19" s="46" t="s">
        <v>30</v>
      </c>
      <c r="DH19" s="46" t="s">
        <v>30</v>
      </c>
      <c r="DI19" s="46" t="s">
        <v>30</v>
      </c>
      <c r="DJ19" s="46" t="s">
        <v>30</v>
      </c>
      <c r="DK19" s="46" t="s">
        <v>30</v>
      </c>
      <c r="DL19" s="46" t="s">
        <v>30</v>
      </c>
      <c r="DM19" s="46" t="s">
        <v>30</v>
      </c>
      <c r="DN19" s="46" t="s">
        <v>30</v>
      </c>
      <c r="DO19" s="46" t="s">
        <v>30</v>
      </c>
      <c r="DP19" s="46" t="s">
        <v>30</v>
      </c>
      <c r="DQ19" s="48" t="s">
        <v>30</v>
      </c>
      <c r="DS19" s="49" t="s">
        <v>31</v>
      </c>
      <c r="DT19" s="46"/>
      <c r="DU19" s="48" t="s">
        <v>32</v>
      </c>
    </row>
    <row r="20" spans="1:130" x14ac:dyDescent="0.2">
      <c r="A20" s="21" t="s">
        <v>34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30</v>
      </c>
      <c r="G20" s="22" t="s">
        <v>30</v>
      </c>
      <c r="H20" s="22" t="s">
        <v>30</v>
      </c>
      <c r="I20" s="22" t="s">
        <v>30</v>
      </c>
      <c r="J20" s="22" t="s">
        <v>30</v>
      </c>
      <c r="K20" s="22" t="s">
        <v>30</v>
      </c>
      <c r="L20" s="22" t="s">
        <v>30</v>
      </c>
      <c r="M20" s="22" t="s">
        <v>30</v>
      </c>
      <c r="N20" s="22" t="s">
        <v>30</v>
      </c>
      <c r="O20" s="22" t="s">
        <v>30</v>
      </c>
      <c r="P20" s="22" t="s">
        <v>30</v>
      </c>
      <c r="Q20" s="22" t="s">
        <v>30</v>
      </c>
      <c r="R20" s="22" t="s">
        <v>30</v>
      </c>
      <c r="S20" s="22" t="s">
        <v>30</v>
      </c>
      <c r="T20" s="22" t="s">
        <v>30</v>
      </c>
      <c r="U20" s="22" t="s">
        <v>30</v>
      </c>
      <c r="V20" s="22" t="s">
        <v>30</v>
      </c>
      <c r="W20" s="22" t="s">
        <v>30</v>
      </c>
      <c r="X20" s="22" t="s">
        <v>30</v>
      </c>
      <c r="Y20" s="22" t="s">
        <v>30</v>
      </c>
      <c r="Z20" s="22" t="s">
        <v>30</v>
      </c>
      <c r="AA20" s="22" t="s">
        <v>30</v>
      </c>
      <c r="AB20" s="22" t="s">
        <v>30</v>
      </c>
      <c r="AC20" s="22" t="s">
        <v>30</v>
      </c>
      <c r="AD20" s="22" t="s">
        <v>30</v>
      </c>
      <c r="AE20" s="22" t="s">
        <v>30</v>
      </c>
      <c r="AF20" s="22" t="s">
        <v>30</v>
      </c>
      <c r="AG20" s="22" t="s">
        <v>30</v>
      </c>
      <c r="AH20" s="22" t="s">
        <v>30</v>
      </c>
      <c r="AI20" s="22" t="s">
        <v>30</v>
      </c>
      <c r="AJ20" s="22" t="s">
        <v>30</v>
      </c>
      <c r="AK20" s="22" t="s">
        <v>30</v>
      </c>
      <c r="AL20" s="22" t="s">
        <v>30</v>
      </c>
      <c r="AM20" s="22" t="s">
        <v>30</v>
      </c>
      <c r="AN20" s="22" t="s">
        <v>30</v>
      </c>
      <c r="AO20" s="22" t="s">
        <v>30</v>
      </c>
      <c r="AP20" s="22" t="s">
        <v>30</v>
      </c>
      <c r="AQ20" s="22" t="s">
        <v>30</v>
      </c>
      <c r="AR20" s="22" t="s">
        <v>30</v>
      </c>
      <c r="AS20" s="22" t="s">
        <v>30</v>
      </c>
      <c r="AT20" s="22" t="s">
        <v>30</v>
      </c>
      <c r="AU20" s="22" t="s">
        <v>30</v>
      </c>
      <c r="AV20" s="22" t="s">
        <v>30</v>
      </c>
      <c r="AW20" s="22" t="s">
        <v>30</v>
      </c>
      <c r="AX20" s="22" t="s">
        <v>30</v>
      </c>
      <c r="AY20" s="22" t="s">
        <v>30</v>
      </c>
      <c r="AZ20" s="22" t="s">
        <v>30</v>
      </c>
      <c r="BA20" s="22" t="s">
        <v>30</v>
      </c>
      <c r="BB20" s="22" t="s">
        <v>30</v>
      </c>
      <c r="BC20" s="22" t="s">
        <v>30</v>
      </c>
      <c r="BD20" s="22" t="s">
        <v>30</v>
      </c>
      <c r="BE20" s="22" t="s">
        <v>30</v>
      </c>
      <c r="BF20" s="22" t="s">
        <v>30</v>
      </c>
      <c r="BG20" s="22" t="s">
        <v>30</v>
      </c>
      <c r="BH20" s="22" t="s">
        <v>30</v>
      </c>
      <c r="BI20" s="22" t="s">
        <v>30</v>
      </c>
      <c r="BJ20" s="22" t="s">
        <v>30</v>
      </c>
      <c r="BK20" s="22" t="s">
        <v>30</v>
      </c>
      <c r="BL20" s="22" t="s">
        <v>30</v>
      </c>
      <c r="BM20" s="22" t="s">
        <v>30</v>
      </c>
      <c r="BN20" s="22" t="s">
        <v>30</v>
      </c>
      <c r="BO20" s="22" t="s">
        <v>30</v>
      </c>
      <c r="BP20" s="22" t="s">
        <v>30</v>
      </c>
      <c r="BQ20" s="22" t="s">
        <v>30</v>
      </c>
      <c r="BR20" s="22" t="s">
        <v>30</v>
      </c>
      <c r="BS20" s="22" t="s">
        <v>30</v>
      </c>
      <c r="BT20" s="22" t="s">
        <v>30</v>
      </c>
      <c r="BU20" s="22" t="s">
        <v>30</v>
      </c>
      <c r="BV20" s="22" t="s">
        <v>30</v>
      </c>
      <c r="BW20" s="22">
        <v>4.2999999999999997E-2</v>
      </c>
      <c r="BX20" s="22">
        <v>0.04</v>
      </c>
      <c r="BY20" s="22">
        <v>4.1000000000000002E-2</v>
      </c>
      <c r="BZ20" s="22">
        <v>0.04</v>
      </c>
      <c r="CA20" s="22">
        <v>0.04</v>
      </c>
      <c r="CB20" s="22">
        <v>0.04</v>
      </c>
      <c r="CC20" s="22">
        <v>0.04</v>
      </c>
      <c r="CD20" s="22">
        <v>0.04</v>
      </c>
      <c r="CE20" s="22">
        <v>0.04</v>
      </c>
      <c r="CF20" s="22">
        <v>0.04</v>
      </c>
      <c r="CG20" s="22">
        <v>4.2000000000000003E-2</v>
      </c>
      <c r="CH20" s="22">
        <v>4.2000000000000003E-2</v>
      </c>
      <c r="CI20" s="5">
        <v>4.2000000000000003E-2</v>
      </c>
      <c r="CJ20" s="5">
        <v>4.2000000000000003E-2</v>
      </c>
      <c r="CK20" s="5">
        <v>4.2000000000000003E-2</v>
      </c>
      <c r="CL20" s="24">
        <v>0.04</v>
      </c>
      <c r="CM20" s="24">
        <v>0.04</v>
      </c>
      <c r="CN20" s="24">
        <v>0.04</v>
      </c>
      <c r="CO20" s="24">
        <v>3.7999999999999999E-2</v>
      </c>
      <c r="CP20" s="24">
        <v>3.6999999999999998E-2</v>
      </c>
      <c r="CQ20" s="24">
        <v>0.02</v>
      </c>
      <c r="CR20" s="24">
        <v>0.02</v>
      </c>
      <c r="CS20" s="24">
        <v>0.02</v>
      </c>
      <c r="CT20" s="24">
        <v>2.1000000000000001E-2</v>
      </c>
      <c r="CU20" s="24">
        <v>2.5000000000000001E-2</v>
      </c>
      <c r="CV20" s="25">
        <v>2.2200000000000001E-2</v>
      </c>
      <c r="CW20" s="24">
        <v>-3.6999999999999998E-2</v>
      </c>
      <c r="CX20" s="25">
        <v>-5.5E-2</v>
      </c>
      <c r="CY20" s="25">
        <v>-5.5E-2</v>
      </c>
      <c r="CZ20" s="46" t="s">
        <v>30</v>
      </c>
      <c r="DA20" s="46" t="s">
        <v>30</v>
      </c>
      <c r="DB20" s="46" t="s">
        <v>30</v>
      </c>
      <c r="DC20" s="46" t="s">
        <v>30</v>
      </c>
      <c r="DD20" s="46" t="s">
        <v>30</v>
      </c>
      <c r="DE20" s="46" t="s">
        <v>30</v>
      </c>
      <c r="DF20" s="46" t="s">
        <v>30</v>
      </c>
      <c r="DG20" s="46" t="s">
        <v>30</v>
      </c>
      <c r="DH20" s="46" t="s">
        <v>30</v>
      </c>
      <c r="DI20" s="46" t="s">
        <v>30</v>
      </c>
      <c r="DJ20" s="46" t="s">
        <v>30</v>
      </c>
      <c r="DK20" s="46" t="s">
        <v>30</v>
      </c>
      <c r="DL20" s="46" t="s">
        <v>30</v>
      </c>
      <c r="DM20" s="46" t="s">
        <v>30</v>
      </c>
      <c r="DN20" s="46" t="s">
        <v>30</v>
      </c>
      <c r="DO20" s="46" t="s">
        <v>30</v>
      </c>
      <c r="DP20" s="46" t="s">
        <v>30</v>
      </c>
      <c r="DQ20" s="48" t="s">
        <v>30</v>
      </c>
      <c r="DS20" s="49" t="s">
        <v>31</v>
      </c>
      <c r="DT20" s="46" t="s">
        <v>9</v>
      </c>
      <c r="DU20" s="48" t="s">
        <v>32</v>
      </c>
    </row>
    <row r="21" spans="1:130" x14ac:dyDescent="0.2">
      <c r="A21" s="50" t="s">
        <v>35</v>
      </c>
      <c r="B21" s="51" t="s">
        <v>30</v>
      </c>
      <c r="C21" s="51" t="s">
        <v>30</v>
      </c>
      <c r="D21" s="51" t="s">
        <v>30</v>
      </c>
      <c r="E21" s="51" t="s">
        <v>30</v>
      </c>
      <c r="F21" s="51" t="s">
        <v>30</v>
      </c>
      <c r="G21" s="51" t="s">
        <v>30</v>
      </c>
      <c r="H21" s="51" t="s">
        <v>30</v>
      </c>
      <c r="I21" s="51" t="s">
        <v>30</v>
      </c>
      <c r="J21" s="51" t="s">
        <v>30</v>
      </c>
      <c r="K21" s="51" t="s">
        <v>30</v>
      </c>
      <c r="L21" s="51" t="s">
        <v>30</v>
      </c>
      <c r="M21" s="51" t="s">
        <v>30</v>
      </c>
      <c r="N21" s="51" t="s">
        <v>30</v>
      </c>
      <c r="O21" s="51" t="s">
        <v>30</v>
      </c>
      <c r="P21" s="51" t="s">
        <v>30</v>
      </c>
      <c r="Q21" s="51" t="s">
        <v>30</v>
      </c>
      <c r="R21" s="51" t="s">
        <v>30</v>
      </c>
      <c r="S21" s="51" t="s">
        <v>30</v>
      </c>
      <c r="T21" s="51" t="s">
        <v>30</v>
      </c>
      <c r="U21" s="51" t="s">
        <v>30</v>
      </c>
      <c r="V21" s="51" t="s">
        <v>30</v>
      </c>
      <c r="W21" s="51" t="s">
        <v>30</v>
      </c>
      <c r="X21" s="51" t="s">
        <v>30</v>
      </c>
      <c r="Y21" s="51" t="s">
        <v>30</v>
      </c>
      <c r="Z21" s="51" t="s">
        <v>30</v>
      </c>
      <c r="AA21" s="51" t="s">
        <v>30</v>
      </c>
      <c r="AB21" s="51" t="s">
        <v>30</v>
      </c>
      <c r="AC21" s="51" t="s">
        <v>30</v>
      </c>
      <c r="AD21" s="51" t="s">
        <v>30</v>
      </c>
      <c r="AE21" s="51" t="s">
        <v>30</v>
      </c>
      <c r="AF21" s="51" t="s">
        <v>30</v>
      </c>
      <c r="AG21" s="51" t="s">
        <v>30</v>
      </c>
      <c r="AH21" s="51" t="s">
        <v>30</v>
      </c>
      <c r="AI21" s="51" t="s">
        <v>30</v>
      </c>
      <c r="AJ21" s="51" t="s">
        <v>30</v>
      </c>
      <c r="AK21" s="51" t="s">
        <v>30</v>
      </c>
      <c r="AL21" s="51" t="s">
        <v>30</v>
      </c>
      <c r="AM21" s="51" t="s">
        <v>30</v>
      </c>
      <c r="AN21" s="51" t="s">
        <v>30</v>
      </c>
      <c r="AO21" s="51" t="s">
        <v>30</v>
      </c>
      <c r="AP21" s="51" t="s">
        <v>30</v>
      </c>
      <c r="AQ21" s="51" t="s">
        <v>30</v>
      </c>
      <c r="AR21" s="51" t="s">
        <v>30</v>
      </c>
      <c r="AS21" s="51" t="s">
        <v>30</v>
      </c>
      <c r="AT21" s="51" t="s">
        <v>30</v>
      </c>
      <c r="AU21" s="51" t="s">
        <v>30</v>
      </c>
      <c r="AV21" s="51" t="s">
        <v>30</v>
      </c>
      <c r="AW21" s="51" t="s">
        <v>30</v>
      </c>
      <c r="AX21" s="51" t="s">
        <v>30</v>
      </c>
      <c r="AY21" s="51" t="s">
        <v>30</v>
      </c>
      <c r="AZ21" s="51" t="s">
        <v>30</v>
      </c>
      <c r="BA21" s="51" t="s">
        <v>30</v>
      </c>
      <c r="BB21" s="51" t="s">
        <v>30</v>
      </c>
      <c r="BC21" s="51" t="s">
        <v>30</v>
      </c>
      <c r="BD21" s="51" t="s">
        <v>30</v>
      </c>
      <c r="BE21" s="51" t="s">
        <v>30</v>
      </c>
      <c r="BF21" s="51" t="s">
        <v>30</v>
      </c>
      <c r="BG21" s="51" t="s">
        <v>30</v>
      </c>
      <c r="BH21" s="51" t="s">
        <v>30</v>
      </c>
      <c r="BI21" s="51" t="s">
        <v>30</v>
      </c>
      <c r="BJ21" s="51" t="s">
        <v>30</v>
      </c>
      <c r="BK21" s="51" t="s">
        <v>30</v>
      </c>
      <c r="BL21" s="51" t="s">
        <v>30</v>
      </c>
      <c r="BM21" s="51" t="s">
        <v>30</v>
      </c>
      <c r="BN21" s="51" t="s">
        <v>30</v>
      </c>
      <c r="BO21" s="51" t="s">
        <v>30</v>
      </c>
      <c r="BP21" s="51" t="s">
        <v>30</v>
      </c>
      <c r="BQ21" s="51" t="s">
        <v>30</v>
      </c>
      <c r="BR21" s="51" t="s">
        <v>30</v>
      </c>
      <c r="BS21" s="51" t="s">
        <v>30</v>
      </c>
      <c r="BT21" s="51" t="s">
        <v>30</v>
      </c>
      <c r="BU21" s="51" t="s">
        <v>30</v>
      </c>
      <c r="BV21" s="51" t="s">
        <v>30</v>
      </c>
      <c r="BW21" s="51" t="s">
        <v>30</v>
      </c>
      <c r="BX21" s="51" t="s">
        <v>30</v>
      </c>
      <c r="BY21" s="51" t="s">
        <v>30</v>
      </c>
      <c r="BZ21" s="51" t="s">
        <v>30</v>
      </c>
      <c r="CA21" s="51">
        <v>0.04</v>
      </c>
      <c r="CB21" s="51">
        <v>0.04</v>
      </c>
      <c r="CC21" s="51">
        <v>0.04</v>
      </c>
      <c r="CD21" s="51">
        <v>0.04</v>
      </c>
      <c r="CE21" s="51">
        <v>0.04</v>
      </c>
      <c r="CF21" s="51">
        <v>0.04</v>
      </c>
      <c r="CG21" s="51">
        <v>0.04</v>
      </c>
      <c r="CH21" s="51">
        <v>0.04</v>
      </c>
      <c r="CI21" s="52">
        <v>3.7999999999999999E-2</v>
      </c>
      <c r="CJ21" s="52">
        <v>3.7999999999999999E-2</v>
      </c>
      <c r="CK21" s="52">
        <v>3.7999999999999999E-2</v>
      </c>
      <c r="CL21" s="53">
        <v>0.04</v>
      </c>
      <c r="CM21" s="53">
        <v>0.04</v>
      </c>
      <c r="CN21" s="53">
        <v>3.7999999999999999E-2</v>
      </c>
      <c r="CO21" s="53">
        <v>3.7999999999999999E-2</v>
      </c>
      <c r="CP21" s="53">
        <v>3.7999999999999999E-2</v>
      </c>
      <c r="CQ21" s="53">
        <v>3.5000000000000003E-2</v>
      </c>
      <c r="CR21" s="53">
        <v>3.5000000000000003E-2</v>
      </c>
      <c r="CS21" s="53">
        <v>3.5000000000000003E-2</v>
      </c>
      <c r="CT21" s="53">
        <v>3.5000000000000003E-2</v>
      </c>
      <c r="CU21" s="53">
        <v>3.5000000000000003E-2</v>
      </c>
      <c r="CV21" s="54">
        <v>3.6799999999999999E-2</v>
      </c>
      <c r="CW21" s="53">
        <v>-3.9E-2</v>
      </c>
      <c r="CX21" s="54">
        <v>-5.3999999999999999E-2</v>
      </c>
      <c r="CY21" s="54">
        <v>-5.3999999999999999E-2</v>
      </c>
      <c r="CZ21" s="55" t="s">
        <v>30</v>
      </c>
      <c r="DA21" s="55" t="s">
        <v>30</v>
      </c>
      <c r="DB21" s="55" t="s">
        <v>30</v>
      </c>
      <c r="DC21" s="55" t="s">
        <v>30</v>
      </c>
      <c r="DD21" s="55" t="s">
        <v>30</v>
      </c>
      <c r="DE21" s="55" t="s">
        <v>30</v>
      </c>
      <c r="DF21" s="55" t="s">
        <v>30</v>
      </c>
      <c r="DG21" s="55" t="s">
        <v>30</v>
      </c>
      <c r="DH21" s="55" t="s">
        <v>30</v>
      </c>
      <c r="DI21" s="55" t="s">
        <v>30</v>
      </c>
      <c r="DJ21" s="55" t="s">
        <v>30</v>
      </c>
      <c r="DK21" s="55" t="s">
        <v>30</v>
      </c>
      <c r="DL21" s="55" t="s">
        <v>30</v>
      </c>
      <c r="DM21" s="55" t="s">
        <v>30</v>
      </c>
      <c r="DN21" s="55" t="s">
        <v>30</v>
      </c>
      <c r="DO21" s="55" t="s">
        <v>30</v>
      </c>
      <c r="DP21" s="55" t="s">
        <v>30</v>
      </c>
      <c r="DQ21" s="56" t="s">
        <v>30</v>
      </c>
      <c r="DS21" s="57" t="s">
        <v>31</v>
      </c>
      <c r="DT21" s="55"/>
      <c r="DU21" s="48" t="s">
        <v>32</v>
      </c>
    </row>
    <row r="22" spans="1:130" x14ac:dyDescent="0.2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9"/>
      <c r="AI22" s="59"/>
      <c r="AJ22" s="59"/>
      <c r="AK22" s="59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</row>
    <row r="23" spans="1:130" x14ac:dyDescent="0.2">
      <c r="A23" s="1" t="s">
        <v>36</v>
      </c>
      <c r="B23" s="58"/>
      <c r="C23" s="58"/>
      <c r="D23" s="58"/>
      <c r="E23" s="29"/>
      <c r="F23" s="58"/>
      <c r="G23" s="58"/>
      <c r="H23" s="58"/>
      <c r="I23" s="29"/>
      <c r="J23" s="58"/>
      <c r="K23" s="58"/>
      <c r="L23" s="58"/>
      <c r="M23" s="29"/>
      <c r="N23" s="58"/>
      <c r="O23" s="58"/>
      <c r="P23" s="58"/>
      <c r="Q23" s="29"/>
      <c r="R23" s="58"/>
      <c r="S23" s="58"/>
      <c r="T23" s="58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J23" s="59"/>
      <c r="AK23" s="29"/>
      <c r="AL23" s="58"/>
      <c r="AM23" s="58"/>
      <c r="AN23" s="58"/>
      <c r="AO23" s="58"/>
      <c r="AP23" s="58"/>
      <c r="AQ23" s="58"/>
      <c r="AR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</row>
    <row r="24" spans="1:130" x14ac:dyDescent="0.2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5"/>
      <c r="V24" s="60"/>
      <c r="W24" s="60"/>
      <c r="X24" s="60"/>
      <c r="Y24" s="7"/>
      <c r="Z24" s="60"/>
      <c r="AA24" s="29"/>
      <c r="AB24" s="29"/>
      <c r="AC24" s="29"/>
      <c r="AD24" s="29"/>
      <c r="AE24" s="29"/>
      <c r="AF24" s="29"/>
      <c r="AG24" s="29"/>
      <c r="AH24" s="6"/>
      <c r="AI24" s="6"/>
      <c r="AJ24" s="6"/>
      <c r="AK24" s="6"/>
      <c r="AS24" s="6"/>
      <c r="AT24" s="6"/>
      <c r="BZ24" s="61"/>
      <c r="CL24" s="7"/>
    </row>
    <row r="25" spans="1:130" x14ac:dyDescent="0.2">
      <c r="A25" s="62" t="s">
        <v>1</v>
      </c>
      <c r="B25" s="12">
        <v>40969</v>
      </c>
      <c r="C25" s="12">
        <v>41061</v>
      </c>
      <c r="D25" s="12">
        <v>41153</v>
      </c>
      <c r="E25" s="12">
        <v>41244</v>
      </c>
      <c r="F25" s="12">
        <v>41334</v>
      </c>
      <c r="G25" s="12">
        <v>41426</v>
      </c>
      <c r="H25" s="12">
        <v>41518</v>
      </c>
      <c r="I25" s="12">
        <v>41609</v>
      </c>
      <c r="J25" s="12">
        <v>41699</v>
      </c>
      <c r="K25" s="12">
        <v>41791</v>
      </c>
      <c r="L25" s="12">
        <v>41883</v>
      </c>
      <c r="M25" s="12">
        <v>41974</v>
      </c>
      <c r="N25" s="12">
        <v>42064</v>
      </c>
      <c r="O25" s="12">
        <v>42156</v>
      </c>
      <c r="P25" s="12">
        <v>42248</v>
      </c>
      <c r="Q25" s="12">
        <v>42339</v>
      </c>
      <c r="R25" s="12">
        <v>42430</v>
      </c>
      <c r="S25" s="12">
        <v>42522</v>
      </c>
      <c r="T25" s="12">
        <v>42614</v>
      </c>
      <c r="U25" s="12">
        <v>42705</v>
      </c>
      <c r="V25" s="12">
        <v>42795</v>
      </c>
      <c r="W25" s="12">
        <v>42887</v>
      </c>
      <c r="X25" s="12">
        <v>42979</v>
      </c>
      <c r="Y25" s="12">
        <v>43070</v>
      </c>
      <c r="Z25" s="12">
        <v>43160</v>
      </c>
      <c r="AA25" s="12">
        <v>43252</v>
      </c>
      <c r="AB25" s="12">
        <v>43344</v>
      </c>
      <c r="AC25" s="12">
        <v>43435</v>
      </c>
      <c r="AD25" s="12">
        <v>43525</v>
      </c>
      <c r="AE25" s="12">
        <v>43617</v>
      </c>
      <c r="AF25" s="12">
        <v>43709</v>
      </c>
      <c r="AG25" s="12">
        <v>43800</v>
      </c>
      <c r="AH25" s="12">
        <v>43891</v>
      </c>
      <c r="AI25" s="12">
        <v>43983</v>
      </c>
      <c r="AJ25" s="12">
        <v>44075</v>
      </c>
      <c r="AK25" s="12">
        <v>44166</v>
      </c>
      <c r="AL25" s="12">
        <v>44256</v>
      </c>
      <c r="AM25" s="12">
        <v>44348</v>
      </c>
      <c r="AN25" s="12">
        <v>44440</v>
      </c>
      <c r="AO25" s="12">
        <v>44531</v>
      </c>
      <c r="AQ25" s="116" t="s">
        <v>2</v>
      </c>
      <c r="AR25" s="117"/>
      <c r="AS25" s="117"/>
      <c r="AT25" s="117" t="s">
        <v>3</v>
      </c>
      <c r="AU25" s="117"/>
      <c r="AV25" s="117" t="s">
        <v>4</v>
      </c>
      <c r="AW25" s="117"/>
      <c r="AX25" s="117"/>
      <c r="CP25" s="5"/>
      <c r="CT25" s="63"/>
      <c r="DW25" s="4"/>
      <c r="DX25" s="4"/>
      <c r="DY25" s="4"/>
      <c r="DZ25" s="4"/>
    </row>
    <row r="26" spans="1:130" x14ac:dyDescent="0.2">
      <c r="A26" s="14" t="s">
        <v>37</v>
      </c>
      <c r="B26" s="64">
        <v>8101.7969999999996</v>
      </c>
      <c r="C26" s="64">
        <v>9183.0130000000008</v>
      </c>
      <c r="D26" s="64">
        <v>9081.8449999999993</v>
      </c>
      <c r="E26" s="64">
        <v>9670.8050000000003</v>
      </c>
      <c r="F26" s="64">
        <v>8656.9089999999997</v>
      </c>
      <c r="G26" s="64">
        <v>9833.4850000000006</v>
      </c>
      <c r="H26" s="64">
        <v>9744.1620000000003</v>
      </c>
      <c r="I26" s="64">
        <v>10252.013999999999</v>
      </c>
      <c r="J26" s="64">
        <v>9168.5580000000009</v>
      </c>
      <c r="K26" s="64">
        <v>10305.084999999999</v>
      </c>
      <c r="L26" s="64">
        <v>10331.313</v>
      </c>
      <c r="M26" s="64">
        <v>10783.199000000001</v>
      </c>
      <c r="N26" s="64">
        <v>9609.0509999999995</v>
      </c>
      <c r="O26" s="64">
        <v>10846.338</v>
      </c>
      <c r="P26" s="64">
        <v>10737.402</v>
      </c>
      <c r="Q26" s="64">
        <v>11366.807000000001</v>
      </c>
      <c r="R26" s="64">
        <v>10123.441000000001</v>
      </c>
      <c r="S26" s="64">
        <v>11197.082</v>
      </c>
      <c r="T26" s="64">
        <v>11268.032999999999</v>
      </c>
      <c r="U26" s="64">
        <v>11785.749</v>
      </c>
      <c r="V26" s="64">
        <v>10461.781000000001</v>
      </c>
      <c r="W26" s="64">
        <v>11621.187</v>
      </c>
      <c r="X26" s="64">
        <v>11750.299000000001</v>
      </c>
      <c r="Y26" s="64">
        <v>12402.633</v>
      </c>
      <c r="Z26" s="64">
        <v>10977.359</v>
      </c>
      <c r="AA26" s="64">
        <v>12184.63</v>
      </c>
      <c r="AB26" s="64">
        <v>12218.21</v>
      </c>
      <c r="AC26" s="64">
        <v>12808.531999999999</v>
      </c>
      <c r="AD26" s="60">
        <v>11316.218000000001</v>
      </c>
      <c r="AE26" s="60">
        <v>12506.583000000001</v>
      </c>
      <c r="AF26" s="64">
        <v>12490.126</v>
      </c>
      <c r="AG26" s="65">
        <v>12944.004999999999</v>
      </c>
      <c r="AH26" s="65">
        <v>11379.576999999999</v>
      </c>
      <c r="AI26" s="65">
        <v>9795.5048941903297</v>
      </c>
      <c r="AJ26" s="66">
        <v>11377.2557734</v>
      </c>
      <c r="AK26" s="66">
        <v>12370.585578499999</v>
      </c>
      <c r="AL26" s="66">
        <v>11346.652</v>
      </c>
      <c r="AM26" s="66">
        <v>11251.42233012</v>
      </c>
      <c r="AN26" s="66">
        <v>12376.315971887998</v>
      </c>
      <c r="AO26" s="67">
        <v>12930.672674849999</v>
      </c>
      <c r="AP26" s="68"/>
      <c r="AQ26" s="114" t="s">
        <v>6</v>
      </c>
      <c r="AR26" s="115"/>
      <c r="AS26" s="115"/>
      <c r="AT26" s="115" t="s">
        <v>38</v>
      </c>
      <c r="AU26" s="115"/>
      <c r="AV26" s="115" t="s">
        <v>39</v>
      </c>
      <c r="AW26" s="115"/>
      <c r="AX26" s="115"/>
      <c r="CP26" s="5"/>
      <c r="CT26" s="63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W26" s="4"/>
      <c r="DX26" s="4"/>
      <c r="DY26" s="4"/>
      <c r="DZ26" s="4"/>
    </row>
    <row r="27" spans="1:130" ht="12.75" customHeight="1" x14ac:dyDescent="0.2">
      <c r="A27" s="21" t="s">
        <v>40</v>
      </c>
      <c r="B27" s="22">
        <v>5.0098279063286788E-2</v>
      </c>
      <c r="C27" s="22">
        <v>4.3882327357533224E-2</v>
      </c>
      <c r="D27" s="22">
        <v>4.5928347502898467E-2</v>
      </c>
      <c r="E27" s="22">
        <v>6.4343860765916014E-2</v>
      </c>
      <c r="F27" s="22">
        <v>6.8517145023505283E-2</v>
      </c>
      <c r="G27" s="22">
        <v>7.0834267576447951E-2</v>
      </c>
      <c r="H27" s="22">
        <v>7.292758244607786E-2</v>
      </c>
      <c r="I27" s="22">
        <v>6.0099340230725364E-2</v>
      </c>
      <c r="J27" s="22">
        <v>5.91029661972882E-2</v>
      </c>
      <c r="K27" s="22">
        <v>4.7958582333730106E-2</v>
      </c>
      <c r="L27" s="22">
        <v>6.0256695239672739E-2</v>
      </c>
      <c r="M27" s="22">
        <v>5.1812746256491654E-2</v>
      </c>
      <c r="N27" s="22">
        <v>4.8043869057707876E-2</v>
      </c>
      <c r="O27" s="22">
        <v>5.2522904954204648E-2</v>
      </c>
      <c r="P27" s="22">
        <v>3.9306620562168625E-2</v>
      </c>
      <c r="Q27" s="22">
        <v>5.4121972524109031E-2</v>
      </c>
      <c r="R27" s="22">
        <v>5.3531821196494848E-2</v>
      </c>
      <c r="S27" s="22">
        <v>3.2337550240459041E-2</v>
      </c>
      <c r="T27" s="22">
        <v>4.9418937653633532E-2</v>
      </c>
      <c r="U27" s="22">
        <v>3.6856612415430298E-2</v>
      </c>
      <c r="V27" s="22">
        <v>3.3421442373200973E-2</v>
      </c>
      <c r="W27" s="22">
        <v>3.7876386008426126E-2</v>
      </c>
      <c r="X27" s="22">
        <v>4.2799484169064823E-2</v>
      </c>
      <c r="Y27" s="22">
        <v>5.234151855770898E-2</v>
      </c>
      <c r="Z27" s="22">
        <v>4.9282048630151926E-2</v>
      </c>
      <c r="AA27" s="22">
        <v>4.848411784441635E-2</v>
      </c>
      <c r="AB27" s="22">
        <v>3.9821199443520389E-2</v>
      </c>
      <c r="AC27" s="24">
        <v>3.2726841147359555E-2</v>
      </c>
      <c r="AD27" s="24">
        <v>3.0868900251873003E-2</v>
      </c>
      <c r="AE27" s="24">
        <v>2.6422878659425962E-2</v>
      </c>
      <c r="AF27" s="24">
        <v>2.2254978429737341E-2</v>
      </c>
      <c r="AG27" s="25">
        <v>1.0576778041386785E-2</v>
      </c>
      <c r="AH27" s="25">
        <f>(AH26/AD26-1)</f>
        <v>5.5989554107209738E-3</v>
      </c>
      <c r="AI27" s="25">
        <f t="shared" ref="AI27:AO27" si="111">(AI26/AE26-1)</f>
        <v>-0.2167720876125534</v>
      </c>
      <c r="AJ27" s="26">
        <f t="shared" si="111"/>
        <v>-8.9099999999999957E-2</v>
      </c>
      <c r="AK27" s="26">
        <f t="shared" si="111"/>
        <v>-4.4300000000000006E-2</v>
      </c>
      <c r="AL27" s="26">
        <f t="shared" si="111"/>
        <v>-2.8933412902780731E-3</v>
      </c>
      <c r="AM27" s="26">
        <f t="shared" si="111"/>
        <v>0.14863117844932816</v>
      </c>
      <c r="AN27" s="26">
        <f t="shared" si="111"/>
        <v>8.7812054012514906E-2</v>
      </c>
      <c r="AO27" s="26">
        <f t="shared" si="111"/>
        <v>4.5275714136235212E-2</v>
      </c>
      <c r="AP27" s="68"/>
      <c r="AQ27" s="114" t="s">
        <v>6</v>
      </c>
      <c r="AR27" s="115"/>
      <c r="AS27" s="115"/>
      <c r="AT27" s="118" t="s">
        <v>9</v>
      </c>
      <c r="AU27" s="118"/>
      <c r="AV27" s="123" t="s">
        <v>41</v>
      </c>
      <c r="AW27" s="123"/>
      <c r="AX27" s="123"/>
      <c r="CT27" s="63"/>
      <c r="DW27" s="4"/>
      <c r="DX27" s="4"/>
      <c r="DY27" s="4"/>
      <c r="DZ27" s="4"/>
    </row>
    <row r="28" spans="1:130" ht="12.75" customHeight="1" x14ac:dyDescent="0.2">
      <c r="A28" s="21" t="s">
        <v>42</v>
      </c>
      <c r="B28" s="72">
        <v>5953.77</v>
      </c>
      <c r="C28" s="72">
        <v>6106.5079999999998</v>
      </c>
      <c r="D28" s="72">
        <v>6077.42</v>
      </c>
      <c r="E28" s="72">
        <v>7305.3919999999998</v>
      </c>
      <c r="F28" s="72">
        <v>6277.8450000000003</v>
      </c>
      <c r="G28" s="72">
        <v>6457.1329999999998</v>
      </c>
      <c r="H28" s="72">
        <v>6454.3850000000002</v>
      </c>
      <c r="I28" s="72">
        <v>7761.7939999999999</v>
      </c>
      <c r="J28" s="72">
        <v>6619.8339999999998</v>
      </c>
      <c r="K28" s="72">
        <v>6743.3190000000004</v>
      </c>
      <c r="L28" s="72">
        <v>6819.558</v>
      </c>
      <c r="M28" s="72">
        <v>8229.23</v>
      </c>
      <c r="N28" s="72">
        <v>6958.0190000000002</v>
      </c>
      <c r="O28" s="72">
        <v>7125.1559999999999</v>
      </c>
      <c r="P28" s="72">
        <v>7091.558</v>
      </c>
      <c r="Q28" s="72">
        <v>8714.491</v>
      </c>
      <c r="R28" s="72">
        <v>7247.3810000000003</v>
      </c>
      <c r="S28" s="72">
        <v>7349.7240000000002</v>
      </c>
      <c r="T28" s="72">
        <v>7325.7870000000003</v>
      </c>
      <c r="U28" s="72">
        <v>8981.8050000000003</v>
      </c>
      <c r="V28" s="72">
        <v>7529.4120000000003</v>
      </c>
      <c r="W28" s="72">
        <v>7662.826</v>
      </c>
      <c r="X28" s="72">
        <v>7682.9160000000002</v>
      </c>
      <c r="Y28" s="72">
        <v>9491.5759999999991</v>
      </c>
      <c r="Z28" s="72">
        <v>7848.3019999999997</v>
      </c>
      <c r="AA28" s="72">
        <v>7977.0950000000003</v>
      </c>
      <c r="AB28" s="72">
        <v>8020.5889999999999</v>
      </c>
      <c r="AC28" s="72">
        <v>9912.9369999999999</v>
      </c>
      <c r="AD28" s="60">
        <v>8265.2540000000008</v>
      </c>
      <c r="AE28" s="60">
        <v>8373.9419999999991</v>
      </c>
      <c r="AF28" s="73">
        <v>8305.8639999999996</v>
      </c>
      <c r="AG28" s="74">
        <v>10054.799999999999</v>
      </c>
      <c r="AH28" s="74">
        <v>8418.9189999999999</v>
      </c>
      <c r="AI28" s="74">
        <v>7206.8416985998101</v>
      </c>
      <c r="AJ28" s="75">
        <v>7219.4569887999996</v>
      </c>
      <c r="AK28" s="75">
        <v>9216.2296799999986</v>
      </c>
      <c r="AL28" s="75">
        <v>8502.4968000000008</v>
      </c>
      <c r="AM28" s="75">
        <v>7989.6283058519994</v>
      </c>
      <c r="AN28" s="75">
        <v>8102.6940000000004</v>
      </c>
      <c r="AO28" s="76">
        <v>9947.5152839999992</v>
      </c>
      <c r="AP28" s="68"/>
      <c r="AQ28" s="114" t="s">
        <v>43</v>
      </c>
      <c r="AR28" s="115"/>
      <c r="AS28" s="115"/>
      <c r="AT28" s="118" t="s">
        <v>38</v>
      </c>
      <c r="AU28" s="118"/>
      <c r="AV28" s="123" t="s">
        <v>44</v>
      </c>
      <c r="AW28" s="123"/>
      <c r="AX28" s="123"/>
      <c r="CT28" s="63"/>
      <c r="DW28" s="4"/>
      <c r="DX28" s="4"/>
      <c r="DY28" s="4"/>
      <c r="DZ28" s="4"/>
    </row>
    <row r="29" spans="1:130" ht="12.75" customHeight="1" x14ac:dyDescent="0.2">
      <c r="A29" s="21" t="s">
        <v>45</v>
      </c>
      <c r="B29" s="22">
        <v>4.6119596787371667E-2</v>
      </c>
      <c r="C29" s="22">
        <v>3.9978977345978384E-2</v>
      </c>
      <c r="D29" s="22">
        <v>4.0626312036870268E-2</v>
      </c>
      <c r="E29" s="22">
        <v>5.5741153385539054E-2</v>
      </c>
      <c r="F29" s="22">
        <v>5.4431897772335813E-2</v>
      </c>
      <c r="G29" s="22">
        <v>5.7418249513469896E-2</v>
      </c>
      <c r="H29" s="22">
        <v>6.2027143096906275E-2</v>
      </c>
      <c r="I29" s="22">
        <v>6.2474676239139534E-2</v>
      </c>
      <c r="J29" s="22">
        <v>5.4475540571645137E-2</v>
      </c>
      <c r="K29" s="22">
        <v>4.432090836598853E-2</v>
      </c>
      <c r="L29" s="22">
        <v>5.6577505060513088E-2</v>
      </c>
      <c r="M29" s="22">
        <v>6.0222675324802452E-2</v>
      </c>
      <c r="N29" s="22">
        <v>5.1086628456242317E-2</v>
      </c>
      <c r="O29" s="22">
        <v>5.6624490106429712E-2</v>
      </c>
      <c r="P29" s="22">
        <v>3.9885282887835251E-2</v>
      </c>
      <c r="Q29" s="22">
        <v>5.8967971487004306E-2</v>
      </c>
      <c r="R29" s="22">
        <v>4.1586836713150693E-2</v>
      </c>
      <c r="S29" s="22">
        <v>3.1517625719352703E-2</v>
      </c>
      <c r="T29" s="22">
        <v>3.302927226993E-2</v>
      </c>
      <c r="U29" s="22">
        <v>3.0674654434779989E-2</v>
      </c>
      <c r="V29" s="22">
        <v>3.8914885253031398E-2</v>
      </c>
      <c r="W29" s="22">
        <v>4.2600511257293451E-2</v>
      </c>
      <c r="X29" s="22">
        <v>4.8749574619081866E-2</v>
      </c>
      <c r="Y29" s="22">
        <v>5.6755963862497441E-2</v>
      </c>
      <c r="Z29" s="22">
        <v>4.2352576801481898E-2</v>
      </c>
      <c r="AA29" s="22">
        <v>4.1012154001669909E-2</v>
      </c>
      <c r="AB29" s="22">
        <v>4.3951150839082423E-2</v>
      </c>
      <c r="AC29" s="77">
        <v>4.4393154519333865E-2</v>
      </c>
      <c r="AD29" s="77">
        <v>5.3126396002600454E-2</v>
      </c>
      <c r="AE29" s="77">
        <v>4.9748310631877748E-2</v>
      </c>
      <c r="AF29" s="77">
        <v>3.5567836726205476E-2</v>
      </c>
      <c r="AG29" s="78">
        <v>1.4310894944656601E-2</v>
      </c>
      <c r="AH29" s="25">
        <f>(AH28/AD28-1)</f>
        <v>1.8591685143614312E-2</v>
      </c>
      <c r="AI29" s="25">
        <f t="shared" ref="AI29:AO29" si="112">(AI28/AE28-1)</f>
        <v>-0.13937286661409753</v>
      </c>
      <c r="AJ29" s="79">
        <f t="shared" si="112"/>
        <v>-0.13080000000000003</v>
      </c>
      <c r="AK29" s="79">
        <f t="shared" si="112"/>
        <v>-8.340000000000003E-2</v>
      </c>
      <c r="AL29" s="79">
        <f t="shared" si="112"/>
        <v>9.9273790376177562E-3</v>
      </c>
      <c r="AM29" s="79">
        <f t="shared" si="112"/>
        <v>0.10861715020107554</v>
      </c>
      <c r="AN29" s="79">
        <f t="shared" si="112"/>
        <v>0.12234119720779857</v>
      </c>
      <c r="AO29" s="79">
        <f t="shared" si="112"/>
        <v>7.9347588915557488E-2</v>
      </c>
      <c r="AP29" s="68"/>
      <c r="AQ29" s="114" t="s">
        <v>43</v>
      </c>
      <c r="AR29" s="115"/>
      <c r="AS29" s="115"/>
      <c r="AT29" s="118" t="s">
        <v>9</v>
      </c>
      <c r="AU29" s="118"/>
      <c r="AV29" s="123" t="s">
        <v>10</v>
      </c>
      <c r="AW29" s="123"/>
      <c r="AX29" s="123"/>
      <c r="CT29" s="63"/>
      <c r="DW29" s="4"/>
      <c r="DX29" s="4"/>
      <c r="DY29" s="4"/>
      <c r="DZ29" s="4"/>
    </row>
    <row r="30" spans="1:130" ht="12.75" customHeight="1" x14ac:dyDescent="0.2">
      <c r="A30" s="21" t="s">
        <v>46</v>
      </c>
      <c r="B30" s="72">
        <v>1420.914</v>
      </c>
      <c r="C30" s="72">
        <v>1602.3820000000001</v>
      </c>
      <c r="D30" s="72">
        <v>1479.0309999999999</v>
      </c>
      <c r="E30" s="72">
        <v>2541.2069999999999</v>
      </c>
      <c r="F30" s="72">
        <v>1422.991</v>
      </c>
      <c r="G30" s="72">
        <v>1739.499</v>
      </c>
      <c r="H30" s="72">
        <v>1712.3579999999999</v>
      </c>
      <c r="I30" s="72">
        <v>2994.6819999999998</v>
      </c>
      <c r="J30" s="72">
        <v>1719.106</v>
      </c>
      <c r="K30" s="72">
        <v>1839.5440000000001</v>
      </c>
      <c r="L30" s="72">
        <v>1990.7529999999999</v>
      </c>
      <c r="M30" s="72">
        <v>3099.846</v>
      </c>
      <c r="N30" s="72">
        <v>1871.057</v>
      </c>
      <c r="O30" s="72">
        <v>1947.7860000000001</v>
      </c>
      <c r="P30" s="72">
        <v>1898.798</v>
      </c>
      <c r="Q30" s="72">
        <v>3363.5880000000002</v>
      </c>
      <c r="R30" s="72">
        <v>1873.645</v>
      </c>
      <c r="S30" s="72">
        <v>2030.627</v>
      </c>
      <c r="T30" s="72">
        <v>2042.056</v>
      </c>
      <c r="U30" s="72">
        <v>3445.038</v>
      </c>
      <c r="V30" s="72">
        <v>2050.123</v>
      </c>
      <c r="W30" s="72">
        <v>2249.7199999999998</v>
      </c>
      <c r="X30" s="72">
        <v>2442.3339999999998</v>
      </c>
      <c r="Y30" s="72">
        <v>3754.6680000000001</v>
      </c>
      <c r="Z30" s="72">
        <v>2222.0210000000002</v>
      </c>
      <c r="AA30" s="72">
        <v>2320.8510000000001</v>
      </c>
      <c r="AB30" s="72">
        <v>2371.2829999999999</v>
      </c>
      <c r="AC30" s="72">
        <v>3921.6840000000002</v>
      </c>
      <c r="AD30" s="60">
        <v>2113.7570000000001</v>
      </c>
      <c r="AE30" s="60">
        <v>2277.7330000000002</v>
      </c>
      <c r="AF30" s="73">
        <v>2462.598</v>
      </c>
      <c r="AG30" s="74">
        <v>3606.6669999999999</v>
      </c>
      <c r="AH30" s="74">
        <v>1854.8530000000001</v>
      </c>
      <c r="AI30" s="74">
        <v>1791.3073008020101</v>
      </c>
      <c r="AJ30" s="75">
        <v>1965.6457236000001</v>
      </c>
      <c r="AK30" s="75">
        <v>3058.4175493299999</v>
      </c>
      <c r="AL30" s="75">
        <v>1844.1159979242</v>
      </c>
      <c r="AM30" s="75">
        <v>1961.249636</v>
      </c>
      <c r="AN30" s="75">
        <v>2110.4646722862299</v>
      </c>
      <c r="AO30" s="76">
        <v>3228.7712517409996</v>
      </c>
      <c r="AP30" s="68"/>
      <c r="AQ30" s="114" t="s">
        <v>43</v>
      </c>
      <c r="AR30" s="115"/>
      <c r="AS30" s="115"/>
      <c r="AT30" s="118" t="s">
        <v>38</v>
      </c>
      <c r="AU30" s="118"/>
      <c r="AV30" s="123"/>
      <c r="AW30" s="123"/>
      <c r="AX30" s="123"/>
      <c r="CT30" s="63"/>
      <c r="DW30" s="4"/>
      <c r="DX30" s="4"/>
      <c r="DY30" s="4"/>
      <c r="DZ30" s="4"/>
    </row>
    <row r="31" spans="1:130" ht="12.75" customHeight="1" x14ac:dyDescent="0.2">
      <c r="A31" s="21" t="s">
        <v>47</v>
      </c>
      <c r="B31" s="22">
        <v>0.14977703009426158</v>
      </c>
      <c r="C31" s="22">
        <v>0.12356949079096013</v>
      </c>
      <c r="D31" s="22">
        <v>-4.7719887428556373E-2</v>
      </c>
      <c r="E31" s="22">
        <v>-4.2825637828848961E-2</v>
      </c>
      <c r="F31" s="22">
        <v>1.4617351929813172E-3</v>
      </c>
      <c r="G31" s="22">
        <v>8.5570731573370029E-2</v>
      </c>
      <c r="H31" s="22">
        <v>0.15775666635790597</v>
      </c>
      <c r="I31" s="22">
        <v>0.17844866632273559</v>
      </c>
      <c r="J31" s="22">
        <v>0.20809337515135384</v>
      </c>
      <c r="K31" s="22">
        <v>5.7513686412007159E-2</v>
      </c>
      <c r="L31" s="22">
        <v>0.16257990443587156</v>
      </c>
      <c r="M31" s="22">
        <v>3.51169172553214E-2</v>
      </c>
      <c r="N31" s="22">
        <v>8.8389546659717322E-2</v>
      </c>
      <c r="O31" s="22">
        <v>5.8841756435290549E-2</v>
      </c>
      <c r="P31" s="22">
        <v>-4.6191064386189473E-2</v>
      </c>
      <c r="Q31" s="22">
        <v>8.5082291184787939E-2</v>
      </c>
      <c r="R31" s="22">
        <v>1.3831753923050361E-3</v>
      </c>
      <c r="S31" s="22">
        <v>4.2530852978715172E-2</v>
      </c>
      <c r="T31" s="22">
        <v>7.5446677319019662E-2</v>
      </c>
      <c r="U31" s="23">
        <v>2.4215213040360339E-2</v>
      </c>
      <c r="V31" s="23">
        <v>9.4189667733215243E-2</v>
      </c>
      <c r="W31" s="23">
        <v>0.10789426123064438</v>
      </c>
      <c r="X31" s="23">
        <v>0.19601715134158892</v>
      </c>
      <c r="Y31" s="23">
        <v>8.9877092792590485E-2</v>
      </c>
      <c r="Z31" s="23">
        <v>8.384765206770517E-2</v>
      </c>
      <c r="AA31" s="23">
        <v>3.1617712426435407E-2</v>
      </c>
      <c r="AB31" s="23">
        <v>-2.9091434668640725E-2</v>
      </c>
      <c r="AC31" s="23">
        <v>4.4482228521935951E-2</v>
      </c>
      <c r="AD31" s="23">
        <v>-4.8723211886836371E-2</v>
      </c>
      <c r="AE31" s="23">
        <v>-1.8578530030579299E-2</v>
      </c>
      <c r="AF31" s="23">
        <v>3.8508689177968236E-2</v>
      </c>
      <c r="AG31" s="80">
        <v>-8.0326971780490308E-2</v>
      </c>
      <c r="AH31" s="25">
        <f>(AH30/AD30-1)</f>
        <v>-0.12248522417666741</v>
      </c>
      <c r="AI31" s="25">
        <f t="shared" ref="AI31" si="113">(AI30/AE30-1)</f>
        <v>-0.21355694420636218</v>
      </c>
      <c r="AJ31" s="79">
        <f t="shared" ref="AJ31" si="114">(AJ30/AF30-1)</f>
        <v>-0.20179999999999998</v>
      </c>
      <c r="AK31" s="79">
        <f t="shared" ref="AK31" si="115">(AK30/AG30-1)</f>
        <v>-0.15200999999999998</v>
      </c>
      <c r="AL31" s="79">
        <f t="shared" ref="AL31" si="116">(AL30/AH30-1)</f>
        <v>-5.7886000000000326E-3</v>
      </c>
      <c r="AM31" s="79">
        <f t="shared" ref="AM31" si="117">(AM30/AI30-1)</f>
        <v>9.4870564710981098E-2</v>
      </c>
      <c r="AN31" s="79">
        <f t="shared" ref="AN31" si="118">(AN30/AJ30-1)</f>
        <v>7.3674999999999935E-2</v>
      </c>
      <c r="AO31" s="79">
        <f t="shared" ref="AO31" si="119">(AO30/AK30-1)</f>
        <v>5.5699949291854844E-2</v>
      </c>
      <c r="AP31" s="68"/>
      <c r="AQ31" s="114" t="s">
        <v>43</v>
      </c>
      <c r="AR31" s="115"/>
      <c r="AS31" s="115"/>
      <c r="AT31" s="118" t="s">
        <v>9</v>
      </c>
      <c r="AU31" s="118"/>
      <c r="AV31" s="123" t="s">
        <v>10</v>
      </c>
      <c r="AW31" s="123"/>
      <c r="AX31" s="123"/>
      <c r="CT31" s="63"/>
      <c r="DW31" s="4"/>
      <c r="DX31" s="4"/>
      <c r="DY31" s="4"/>
      <c r="DZ31" s="4"/>
    </row>
    <row r="32" spans="1:130" s="82" customFormat="1" ht="12.75" customHeight="1" x14ac:dyDescent="0.2">
      <c r="A32" s="81" t="s">
        <v>48</v>
      </c>
      <c r="B32" s="29" t="s">
        <v>49</v>
      </c>
      <c r="C32" s="29">
        <v>263.85000000000002</v>
      </c>
      <c r="D32" s="29" t="s">
        <v>49</v>
      </c>
      <c r="E32" s="29">
        <v>272.95</v>
      </c>
      <c r="F32" s="29" t="s">
        <v>49</v>
      </c>
      <c r="G32" s="29">
        <v>282.27</v>
      </c>
      <c r="H32" s="29" t="s">
        <v>49</v>
      </c>
      <c r="I32" s="29">
        <v>293.06</v>
      </c>
      <c r="J32" s="29" t="s">
        <v>49</v>
      </c>
      <c r="K32" s="29">
        <v>307.04000000000002</v>
      </c>
      <c r="L32" s="29" t="s">
        <v>49</v>
      </c>
      <c r="M32" s="29">
        <v>315.66000000000003</v>
      </c>
      <c r="N32" s="29">
        <v>320.05</v>
      </c>
      <c r="O32" s="29">
        <v>334.82</v>
      </c>
      <c r="P32" s="29">
        <v>336.02</v>
      </c>
      <c r="Q32" s="29">
        <v>337.09</v>
      </c>
      <c r="R32" s="29">
        <v>339.67</v>
      </c>
      <c r="S32" s="29">
        <v>352.72</v>
      </c>
      <c r="T32" s="29">
        <v>345.1</v>
      </c>
      <c r="U32" s="29">
        <v>345.82</v>
      </c>
      <c r="V32" s="29">
        <v>343.81</v>
      </c>
      <c r="W32" s="29">
        <v>358.42</v>
      </c>
      <c r="X32" s="30">
        <v>356.79</v>
      </c>
      <c r="Y32" s="30">
        <v>356.02</v>
      </c>
      <c r="Z32" s="30">
        <v>366.03</v>
      </c>
      <c r="AA32" s="30">
        <v>373.55</v>
      </c>
      <c r="AB32" s="30">
        <v>372.41</v>
      </c>
      <c r="AC32" s="30">
        <v>372.28</v>
      </c>
      <c r="AD32" s="30">
        <v>371.56</v>
      </c>
      <c r="AE32" s="30">
        <v>379.75929279482517</v>
      </c>
      <c r="AF32" s="30">
        <v>375.1793185523569</v>
      </c>
      <c r="AG32" s="32">
        <v>365.63574662021608</v>
      </c>
      <c r="AH32" s="32">
        <v>362.20014580776763</v>
      </c>
      <c r="AI32" s="32">
        <v>351.74782108507588</v>
      </c>
      <c r="AJ32" s="32">
        <v>357.40078054366495</v>
      </c>
      <c r="AK32" s="33">
        <v>369.57</v>
      </c>
      <c r="AL32" s="33">
        <v>371.84</v>
      </c>
      <c r="AM32" s="33">
        <v>372.56</v>
      </c>
      <c r="AN32" s="33">
        <v>373.69</v>
      </c>
      <c r="AO32" s="34">
        <v>375</v>
      </c>
      <c r="AP32" s="68"/>
      <c r="AQ32" s="119" t="s">
        <v>50</v>
      </c>
      <c r="AR32" s="120"/>
      <c r="AS32" s="120"/>
      <c r="AT32" s="121" t="s">
        <v>51</v>
      </c>
      <c r="AU32" s="121"/>
      <c r="AV32" s="122" t="s">
        <v>67</v>
      </c>
      <c r="AW32" s="122"/>
      <c r="AX32" s="122"/>
      <c r="AY32" s="83"/>
      <c r="AZ32" s="83"/>
      <c r="BA32" s="83"/>
      <c r="BB32" s="83"/>
      <c r="BC32" s="83"/>
      <c r="BD32" s="83"/>
      <c r="BE32" s="83"/>
      <c r="BF32" s="83"/>
      <c r="BG32" s="83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63"/>
      <c r="CU32" s="84"/>
      <c r="CV32" s="84"/>
      <c r="CW32" s="84"/>
      <c r="CX32" s="84"/>
      <c r="CY32" s="84"/>
      <c r="CZ32" s="84"/>
      <c r="DA32" s="84"/>
      <c r="DB32" s="84"/>
      <c r="DC32" s="84"/>
      <c r="DD32" s="84"/>
      <c r="DE32" s="84"/>
      <c r="DF32" s="84"/>
      <c r="DG32" s="84"/>
      <c r="DH32" s="84"/>
      <c r="DI32" s="84"/>
      <c r="DJ32" s="84"/>
      <c r="DK32" s="84"/>
      <c r="DL32" s="84"/>
      <c r="DM32" s="84"/>
      <c r="DN32" s="84"/>
      <c r="DO32" s="84"/>
      <c r="DP32" s="84"/>
      <c r="DQ32" s="84"/>
      <c r="DR32" s="84"/>
      <c r="DS32" s="84"/>
      <c r="DT32" s="84"/>
      <c r="DU32" s="84"/>
      <c r="DV32" s="84"/>
      <c r="DW32" s="84"/>
      <c r="DX32" s="84"/>
      <c r="DY32" s="84"/>
      <c r="DZ32" s="84"/>
    </row>
    <row r="33" spans="1:130" customFormat="1" ht="12.75" customHeight="1" x14ac:dyDescent="0.2">
      <c r="A33" s="21" t="s">
        <v>52</v>
      </c>
      <c r="B33" s="5" t="s">
        <v>49</v>
      </c>
      <c r="C33" s="5">
        <v>4.6816107915096161E-2</v>
      </c>
      <c r="D33" s="5" t="s">
        <v>49</v>
      </c>
      <c r="E33" s="5">
        <v>7.30010220929318E-2</v>
      </c>
      <c r="F33" s="5" t="s">
        <v>49</v>
      </c>
      <c r="G33" s="5">
        <v>6.9812393405343842E-2</v>
      </c>
      <c r="H33" s="5" t="s">
        <v>49</v>
      </c>
      <c r="I33" s="5">
        <v>7.3676497527019658E-2</v>
      </c>
      <c r="J33" s="5" t="s">
        <v>49</v>
      </c>
      <c r="K33" s="5">
        <v>8.7752860736174831E-2</v>
      </c>
      <c r="L33" s="5" t="s">
        <v>49</v>
      </c>
      <c r="M33" s="5">
        <v>7.7117313860642911E-2</v>
      </c>
      <c r="N33" s="5" t="s">
        <v>49</v>
      </c>
      <c r="O33" s="5">
        <v>9.0476810838978627E-2</v>
      </c>
      <c r="P33" s="5" t="s">
        <v>49</v>
      </c>
      <c r="Q33" s="5">
        <v>6.7889501362224935E-2</v>
      </c>
      <c r="R33" s="5">
        <v>6.1302921418528333E-2</v>
      </c>
      <c r="S33" s="5">
        <v>5.3461561435995453E-2</v>
      </c>
      <c r="T33" s="5">
        <v>2.702220105946096E-2</v>
      </c>
      <c r="U33" s="5">
        <v>2.5898128096354167E-2</v>
      </c>
      <c r="V33" s="24">
        <v>1.2158860070067994E-2</v>
      </c>
      <c r="W33" s="24">
        <v>1.6103424812882596E-2</v>
      </c>
      <c r="X33" s="24">
        <v>3.3903216458997354E-2</v>
      </c>
      <c r="Y33" s="24">
        <v>2.9495113064600047E-2</v>
      </c>
      <c r="Z33" s="24">
        <v>6.4628719350804137E-2</v>
      </c>
      <c r="AA33" s="24">
        <v>4.2213046146978392E-2</v>
      </c>
      <c r="AB33" s="24">
        <v>4.377925390285603E-2</v>
      </c>
      <c r="AC33" s="24">
        <v>4.5671591483624492E-2</v>
      </c>
      <c r="AD33" s="24">
        <v>1.5108051252629647E-2</v>
      </c>
      <c r="AE33" s="24">
        <f>(AE32/AA32-1)</f>
        <v>1.6622387350622825E-2</v>
      </c>
      <c r="AF33" s="24">
        <f t="shared" ref="AF33:AO33" si="120">(AF32/AB32-1)</f>
        <v>7.4362088890118638E-3</v>
      </c>
      <c r="AG33" s="25">
        <f t="shared" si="120"/>
        <v>-1.7847462608208575E-2</v>
      </c>
      <c r="AH33" s="25">
        <f t="shared" si="120"/>
        <v>-2.5190693810508091E-2</v>
      </c>
      <c r="AI33" s="25">
        <f t="shared" si="120"/>
        <v>-7.376112248261224E-2</v>
      </c>
      <c r="AJ33" s="25">
        <f t="shared" si="120"/>
        <v>-4.7386775148723803E-2</v>
      </c>
      <c r="AK33" s="26">
        <f t="shared" si="120"/>
        <v>1.0760034860241463E-2</v>
      </c>
      <c r="AL33" s="26">
        <f t="shared" si="120"/>
        <v>2.6614716487023626E-2</v>
      </c>
      <c r="AM33" s="26">
        <f t="shared" si="120"/>
        <v>5.916789719044302E-2</v>
      </c>
      <c r="AN33" s="26">
        <f t="shared" si="120"/>
        <v>4.5576899500769041E-2</v>
      </c>
      <c r="AO33" s="26">
        <f t="shared" si="120"/>
        <v>1.4692751034986573E-2</v>
      </c>
      <c r="AP33" s="68"/>
      <c r="AQ33" s="114" t="s">
        <v>53</v>
      </c>
      <c r="AR33" s="115"/>
      <c r="AS33" s="115"/>
      <c r="AT33" s="118" t="s">
        <v>9</v>
      </c>
      <c r="AU33" s="118"/>
      <c r="AV33" s="123" t="s">
        <v>10</v>
      </c>
      <c r="AW33" s="123"/>
      <c r="AX33" s="123"/>
      <c r="AY33" s="5"/>
      <c r="AZ33" s="5"/>
      <c r="BA33" s="5"/>
      <c r="BB33" s="5"/>
      <c r="BC33" s="5"/>
      <c r="BD33" s="5"/>
      <c r="BE33" s="5"/>
      <c r="BF33" s="5"/>
      <c r="BG33" s="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63"/>
      <c r="CU33" s="85"/>
      <c r="CV33" s="85"/>
      <c r="CW33" s="85"/>
      <c r="CX33" s="85"/>
      <c r="CY33" s="85"/>
      <c r="CZ33" s="85"/>
      <c r="DA33" s="85"/>
      <c r="DB33" s="85"/>
      <c r="DC33" s="85"/>
      <c r="DD33" s="85"/>
      <c r="DE33" s="85"/>
      <c r="DF33" s="85"/>
      <c r="DG33" s="85"/>
      <c r="DH33" s="85"/>
      <c r="DI33" s="85"/>
      <c r="DJ33" s="85"/>
      <c r="DK33" s="85"/>
      <c r="DL33" s="85"/>
      <c r="DM33" s="85"/>
      <c r="DN33" s="85"/>
      <c r="DO33" s="85"/>
      <c r="DP33" s="85"/>
      <c r="DQ33" s="85"/>
      <c r="DR33" s="85"/>
      <c r="DS33" s="85"/>
      <c r="DT33" s="85"/>
      <c r="DU33" s="85"/>
      <c r="DV33" s="85"/>
      <c r="DW33" s="85"/>
      <c r="DX33" s="85"/>
      <c r="DY33" s="85"/>
      <c r="DZ33" s="85"/>
    </row>
    <row r="34" spans="1:130" customFormat="1" ht="12.75" customHeight="1" x14ac:dyDescent="0.2">
      <c r="A34" s="21" t="s">
        <v>54</v>
      </c>
      <c r="B34" s="5" t="s">
        <v>49</v>
      </c>
      <c r="C34" s="5">
        <v>3.7227769478732631E-2</v>
      </c>
      <c r="D34" s="5" t="s">
        <v>49</v>
      </c>
      <c r="E34" s="5">
        <v>7.30010220929318E-2</v>
      </c>
      <c r="F34" s="5" t="s">
        <v>49</v>
      </c>
      <c r="G34" s="5">
        <v>3.4145447884227798E-2</v>
      </c>
      <c r="H34" s="5" t="s">
        <v>49</v>
      </c>
      <c r="I34" s="5">
        <v>7.3676497527019658E-2</v>
      </c>
      <c r="J34" s="5" t="s">
        <v>49</v>
      </c>
      <c r="K34" s="5">
        <v>4.7703541936804816E-2</v>
      </c>
      <c r="L34" s="5" t="s">
        <v>49</v>
      </c>
      <c r="M34" s="5">
        <v>7.7117313860642911E-2</v>
      </c>
      <c r="N34" s="5">
        <v>1.3907368687828603E-2</v>
      </c>
      <c r="O34" s="5">
        <v>6.0698219603370518E-2</v>
      </c>
      <c r="P34" s="5">
        <v>6.4499778242412598E-2</v>
      </c>
      <c r="Q34" s="5">
        <v>6.7889501362224935E-2</v>
      </c>
      <c r="R34" s="5">
        <v>7.6537423240086166E-3</v>
      </c>
      <c r="S34" s="5">
        <v>4.6367438962888308E-2</v>
      </c>
      <c r="T34" s="5">
        <v>2.3762200005933209E-2</v>
      </c>
      <c r="U34" s="5">
        <v>2.5898128096354167E-2</v>
      </c>
      <c r="V34" s="24">
        <v>-5.8411890578913359E-3</v>
      </c>
      <c r="W34" s="24">
        <v>3.637730611300672E-2</v>
      </c>
      <c r="X34" s="24">
        <v>3.175062171071661E-2</v>
      </c>
      <c r="Y34" s="24">
        <v>2.9495113064600047E-2</v>
      </c>
      <c r="Z34" s="24">
        <v>2.8116397955171034E-2</v>
      </c>
      <c r="AA34" s="24">
        <v>4.9238806808606345E-2</v>
      </c>
      <c r="AB34" s="24">
        <v>4.6036739509016468E-2</v>
      </c>
      <c r="AC34" s="24">
        <v>4.5671591483624492E-2</v>
      </c>
      <c r="AD34" s="24">
        <v>-1.9340281508541165E-3</v>
      </c>
      <c r="AE34" s="24">
        <f>(AE32/AC$32-1)</f>
        <v>2.009050390787892E-2</v>
      </c>
      <c r="AF34" s="24">
        <f t="shared" ref="AF34:AH34" si="121">(AF32/AD$32-1)</f>
        <v>9.7408724091854193E-3</v>
      </c>
      <c r="AG34" s="25">
        <f t="shared" si="121"/>
        <v>-3.7190784906584784E-2</v>
      </c>
      <c r="AH34" s="25">
        <f t="shared" si="121"/>
        <v>-3.4594584783270821E-2</v>
      </c>
      <c r="AI34" s="25">
        <f>(AI32/$AG32-1)</f>
        <v>-3.7982953427049715E-2</v>
      </c>
      <c r="AJ34" s="25">
        <f t="shared" ref="AJ34:AK34" si="122">(AJ32/$AG32-1)</f>
        <v>-2.2522322154416519E-2</v>
      </c>
      <c r="AK34" s="26">
        <f t="shared" si="122"/>
        <v>1.0760034860241463E-2</v>
      </c>
      <c r="AL34" s="26">
        <f>(AL32/$AK32-1)</f>
        <v>6.1422734529317236E-3</v>
      </c>
      <c r="AM34" s="26">
        <f t="shared" ref="AM34:AO34" si="123">(AM32/$AK32-1)</f>
        <v>8.0904835349189241E-3</v>
      </c>
      <c r="AN34" s="26">
        <f t="shared" si="123"/>
        <v>1.1148091024704376E-2</v>
      </c>
      <c r="AO34" s="26">
        <f t="shared" si="123"/>
        <v>1.4692751034986573E-2</v>
      </c>
      <c r="AP34" s="68"/>
      <c r="AQ34" s="114" t="s">
        <v>53</v>
      </c>
      <c r="AR34" s="115"/>
      <c r="AS34" s="115"/>
      <c r="AT34" s="118" t="s">
        <v>9</v>
      </c>
      <c r="AU34" s="118"/>
      <c r="AV34" s="123" t="s">
        <v>19</v>
      </c>
      <c r="AW34" s="123"/>
      <c r="AX34" s="123"/>
      <c r="AY34" s="5"/>
      <c r="AZ34" s="5"/>
      <c r="BA34" s="5"/>
      <c r="BB34" s="5"/>
      <c r="BC34" s="5"/>
      <c r="BD34" s="5"/>
      <c r="BE34" s="5"/>
      <c r="BF34" s="5"/>
      <c r="BG34" s="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63"/>
      <c r="CU34" s="85"/>
      <c r="CV34" s="85"/>
      <c r="CW34" s="85"/>
      <c r="CX34" s="85"/>
      <c r="CY34" s="85"/>
      <c r="CZ34" s="85"/>
      <c r="DA34" s="85"/>
      <c r="DB34" s="85"/>
      <c r="DC34" s="85"/>
      <c r="DD34" s="85"/>
      <c r="DE34" s="85"/>
      <c r="DF34" s="85"/>
      <c r="DG34" s="85"/>
      <c r="DH34" s="85"/>
      <c r="DI34" s="85"/>
      <c r="DJ34" s="85"/>
      <c r="DK34" s="85"/>
      <c r="DL34" s="85"/>
      <c r="DM34" s="85"/>
      <c r="DN34" s="85"/>
      <c r="DO34" s="85"/>
      <c r="DP34" s="85"/>
      <c r="DQ34" s="85"/>
      <c r="DR34" s="85"/>
      <c r="DS34" s="85"/>
      <c r="DT34" s="85"/>
      <c r="DU34" s="85"/>
      <c r="DV34" s="85"/>
      <c r="DW34" s="85"/>
      <c r="DX34" s="85"/>
      <c r="DY34" s="85"/>
      <c r="DZ34" s="85"/>
    </row>
    <row r="35" spans="1:130" customFormat="1" ht="12.75" customHeight="1" x14ac:dyDescent="0.2">
      <c r="A35" s="50" t="s">
        <v>55</v>
      </c>
      <c r="B35" s="52" t="s">
        <v>49</v>
      </c>
      <c r="C35" s="52" t="s">
        <v>49</v>
      </c>
      <c r="D35" s="52" t="s">
        <v>49</v>
      </c>
      <c r="E35" s="52" t="s">
        <v>49</v>
      </c>
      <c r="F35" s="52" t="s">
        <v>49</v>
      </c>
      <c r="G35" s="52" t="s">
        <v>49</v>
      </c>
      <c r="H35" s="52" t="s">
        <v>49</v>
      </c>
      <c r="I35" s="52" t="s">
        <v>49</v>
      </c>
      <c r="J35" s="52" t="s">
        <v>49</v>
      </c>
      <c r="K35" s="52" t="s">
        <v>49</v>
      </c>
      <c r="L35" s="52" t="s">
        <v>49</v>
      </c>
      <c r="M35" s="52" t="s">
        <v>49</v>
      </c>
      <c r="N35" s="52">
        <v>1.3907368687828603E-2</v>
      </c>
      <c r="O35" s="52">
        <v>4.6149039212622922E-2</v>
      </c>
      <c r="P35" s="52">
        <v>3.5840152917985257E-3</v>
      </c>
      <c r="Q35" s="52">
        <v>3.1843342658175455E-3</v>
      </c>
      <c r="R35" s="52">
        <v>7.6537423240086166E-3</v>
      </c>
      <c r="S35" s="52">
        <v>3.8419642594282655E-2</v>
      </c>
      <c r="T35" s="52">
        <v>-2.1603538217282892E-2</v>
      </c>
      <c r="U35" s="52">
        <v>2.0863517820921551E-3</v>
      </c>
      <c r="V35" s="53">
        <v>-5.8411890578913359E-3</v>
      </c>
      <c r="W35" s="53">
        <v>4.2466550319953361E-2</v>
      </c>
      <c r="X35" s="53">
        <v>-4.4642857142856195E-3</v>
      </c>
      <c r="Y35" s="53">
        <v>-2.1581322346479401E-3</v>
      </c>
      <c r="Z35" s="53">
        <v>2.8116397955171034E-2</v>
      </c>
      <c r="AA35" s="53">
        <v>2.0544764090375214E-2</v>
      </c>
      <c r="AB35" s="53">
        <v>-3.0518002944719216E-3</v>
      </c>
      <c r="AC35" s="53">
        <v>-3.4907762949451488E-4</v>
      </c>
      <c r="AD35" s="53">
        <v>-1.9340281508541165E-3</v>
      </c>
      <c r="AE35" s="53">
        <f>AE32/AD32-1</f>
        <v>2.2067210665370762E-2</v>
      </c>
      <c r="AF35" s="53">
        <f t="shared" ref="AF35:AO35" si="124">AF32/AE32-1</f>
        <v>-1.2060203211255449E-2</v>
      </c>
      <c r="AG35" s="54">
        <f t="shared" si="124"/>
        <v>-2.5437361443495954E-2</v>
      </c>
      <c r="AH35" s="54">
        <f t="shared" si="124"/>
        <v>-9.3962388639670102E-3</v>
      </c>
      <c r="AI35" s="54">
        <f t="shared" si="124"/>
        <v>-2.8857870002733654E-2</v>
      </c>
      <c r="AJ35" s="54">
        <f t="shared" si="124"/>
        <v>1.6071057501225505E-2</v>
      </c>
      <c r="AK35" s="86">
        <f t="shared" si="124"/>
        <v>3.4049224620672724E-2</v>
      </c>
      <c r="AL35" s="86">
        <f t="shared" si="124"/>
        <v>6.1422734529317236E-3</v>
      </c>
      <c r="AM35" s="86">
        <f t="shared" si="124"/>
        <v>1.9363166953529909E-3</v>
      </c>
      <c r="AN35" s="86">
        <f t="shared" si="124"/>
        <v>3.0330684990336199E-3</v>
      </c>
      <c r="AO35" s="86">
        <f t="shared" si="124"/>
        <v>3.5055794910219262E-3</v>
      </c>
      <c r="AP35" s="68"/>
      <c r="AQ35" s="114" t="s">
        <v>53</v>
      </c>
      <c r="AR35" s="115"/>
      <c r="AS35" s="115"/>
      <c r="AT35" s="115" t="s">
        <v>9</v>
      </c>
      <c r="AU35" s="115"/>
      <c r="AV35" s="115" t="s">
        <v>56</v>
      </c>
      <c r="AW35" s="115"/>
      <c r="AX35" s="115"/>
      <c r="AY35" s="5"/>
      <c r="AZ35" s="5"/>
      <c r="BA35" s="5"/>
      <c r="BB35" s="5"/>
      <c r="BC35" s="5"/>
      <c r="BD35" s="5"/>
      <c r="BE35" s="5"/>
      <c r="BF35" s="5"/>
      <c r="BG35" s="5"/>
      <c r="BH35" s="85"/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90"/>
      <c r="CU35" s="85"/>
      <c r="CV35" s="85"/>
      <c r="CW35" s="85"/>
      <c r="CX35" s="85"/>
      <c r="CY35" s="85"/>
      <c r="CZ35" s="85"/>
      <c r="DA35" s="85"/>
      <c r="DB35" s="85"/>
      <c r="DC35" s="85"/>
      <c r="DD35" s="85"/>
      <c r="DE35" s="85"/>
      <c r="DF35" s="85"/>
      <c r="DG35" s="85"/>
      <c r="DH35" s="85"/>
      <c r="DI35" s="85"/>
      <c r="DJ35" s="85"/>
      <c r="DK35" s="85"/>
      <c r="DL35" s="85"/>
      <c r="DM35" s="85"/>
      <c r="DN35" s="85"/>
      <c r="DO35" s="85"/>
      <c r="DP35" s="85"/>
      <c r="DQ35" s="85"/>
      <c r="DR35" s="85"/>
      <c r="DS35" s="85"/>
      <c r="DT35" s="85"/>
      <c r="DU35" s="85"/>
      <c r="DV35" s="85"/>
      <c r="DW35" s="85"/>
      <c r="DX35" s="85"/>
      <c r="DY35" s="85"/>
      <c r="DZ35" s="85"/>
    </row>
    <row r="36" spans="1:130" x14ac:dyDescent="0.2"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AD36" s="5"/>
      <c r="AE36" s="5"/>
      <c r="AF36" s="5"/>
      <c r="AG36" s="5"/>
      <c r="AK36" s="92"/>
      <c r="AO36" s="92"/>
      <c r="CT36" s="63"/>
    </row>
    <row r="37" spans="1:130" x14ac:dyDescent="0.2">
      <c r="A37" s="1" t="s">
        <v>57</v>
      </c>
      <c r="F37" s="93"/>
      <c r="W37" s="3"/>
      <c r="AC37" s="5"/>
      <c r="AD37" s="5"/>
      <c r="AE37" s="5"/>
      <c r="AF37" s="5"/>
      <c r="AG37" s="5"/>
      <c r="AK37" s="92"/>
      <c r="AO37" s="92"/>
      <c r="CT37" s="63"/>
    </row>
    <row r="38" spans="1:130" x14ac:dyDescent="0.2">
      <c r="H38" s="5"/>
      <c r="I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O38" s="92"/>
    </row>
    <row r="39" spans="1:130" x14ac:dyDescent="0.2">
      <c r="A39" s="62" t="s">
        <v>1</v>
      </c>
      <c r="B39" s="94">
        <v>2012</v>
      </c>
      <c r="C39" s="94">
        <v>2013</v>
      </c>
      <c r="D39" s="94">
        <v>2014</v>
      </c>
      <c r="E39" s="94">
        <v>2015</v>
      </c>
      <c r="F39" s="94">
        <v>2016</v>
      </c>
      <c r="G39" s="94">
        <v>2017</v>
      </c>
      <c r="H39" s="94">
        <v>2018</v>
      </c>
      <c r="I39" s="94">
        <v>2019</v>
      </c>
      <c r="J39" s="94">
        <v>2020</v>
      </c>
      <c r="K39" s="94">
        <v>2021</v>
      </c>
      <c r="L39" s="94">
        <v>2022</v>
      </c>
      <c r="M39" s="95">
        <v>2023</v>
      </c>
      <c r="O39" s="11" t="s">
        <v>2</v>
      </c>
      <c r="P39" s="12" t="s">
        <v>3</v>
      </c>
      <c r="Q39" s="13" t="s">
        <v>4</v>
      </c>
      <c r="U39" s="5"/>
      <c r="X39" s="5"/>
      <c r="Y39" s="5"/>
      <c r="Z39" s="5"/>
      <c r="AA39" s="5"/>
      <c r="AB39" s="5"/>
      <c r="AC39" s="5"/>
      <c r="AD39" s="5"/>
      <c r="AE39" s="5"/>
      <c r="AF39" s="5"/>
      <c r="AG39" s="92"/>
      <c r="AK39" s="92"/>
      <c r="AO39" s="92"/>
      <c r="DW39" s="4"/>
    </row>
    <row r="40" spans="1:130" x14ac:dyDescent="0.2">
      <c r="A40" s="14" t="s">
        <v>58</v>
      </c>
      <c r="B40" s="96">
        <v>4.5401121836196268E-2</v>
      </c>
      <c r="C40" s="96">
        <v>6.479683266837144E-2</v>
      </c>
      <c r="D40" s="96">
        <v>5.1942476437138785E-2</v>
      </c>
      <c r="E40" s="96">
        <v>2.9531461424908922E-2</v>
      </c>
      <c r="F40" s="96">
        <v>4.002939347567458E-2</v>
      </c>
      <c r="G40" s="96">
        <v>2.7146683422834883E-2</v>
      </c>
      <c r="H40" s="96">
        <v>1.50679755462233E-2</v>
      </c>
      <c r="I40" s="97">
        <v>1.46904408595334E-2</v>
      </c>
      <c r="J40" s="97">
        <f>DE5</f>
        <v>6.7047200829864206E-3</v>
      </c>
      <c r="K40" s="98">
        <f>DQ5</f>
        <v>2.1725805620572212E-2</v>
      </c>
      <c r="L40" s="98">
        <v>0.05</v>
      </c>
      <c r="M40" s="99">
        <v>0.05</v>
      </c>
      <c r="O40" s="20" t="s">
        <v>6</v>
      </c>
      <c r="P40" s="18" t="s">
        <v>9</v>
      </c>
      <c r="Q40" s="19"/>
      <c r="U40" s="5"/>
      <c r="Y40" s="5"/>
      <c r="AC40" s="5"/>
      <c r="AG40" s="92"/>
      <c r="AK40" s="92"/>
      <c r="AO40" s="92"/>
      <c r="DW40" s="4"/>
    </row>
    <row r="41" spans="1:130" x14ac:dyDescent="0.2">
      <c r="A41" s="21" t="s">
        <v>59</v>
      </c>
      <c r="B41" s="5">
        <v>4.5173402083158364E-2</v>
      </c>
      <c r="C41" s="5">
        <v>5.736703981122656E-2</v>
      </c>
      <c r="D41" s="5">
        <v>5.7646015333519984E-2</v>
      </c>
      <c r="E41" s="5">
        <v>4.0610810101895718E-2</v>
      </c>
      <c r="F41" s="5">
        <v>3.6245095920827967E-2</v>
      </c>
      <c r="G41" s="5">
        <v>2.8224473337117542E-2</v>
      </c>
      <c r="H41" s="5">
        <v>2.2716326346639889E-2</v>
      </c>
      <c r="I41" s="24">
        <v>1.83927998446962E-2</v>
      </c>
      <c r="J41" s="24">
        <f>AVERAGE(CT4:DE4)/AVERAGE(CH4:CS4)-1</f>
        <v>9.4189371282749068E-3</v>
      </c>
      <c r="K41" s="26">
        <f>AVERAGE(DF4:DQ4)/AVERAGE(CT4:DE4)-1</f>
        <v>9.811297558046439E-3</v>
      </c>
      <c r="L41" s="26">
        <v>5.5E-2</v>
      </c>
      <c r="M41" s="27">
        <v>0.05</v>
      </c>
      <c r="O41" s="100" t="s">
        <v>6</v>
      </c>
      <c r="P41" s="101" t="s">
        <v>9</v>
      </c>
      <c r="Q41" s="102"/>
      <c r="X41" s="103"/>
      <c r="Y41" s="103"/>
      <c r="Z41" s="103"/>
      <c r="AA41" s="103"/>
      <c r="AB41" s="103"/>
      <c r="AC41" s="103"/>
      <c r="AD41" s="103"/>
      <c r="AE41" s="103"/>
      <c r="AF41" s="103"/>
      <c r="AG41" s="92"/>
      <c r="AH41" s="5"/>
      <c r="AI41" s="5"/>
      <c r="AJ41" s="5"/>
      <c r="AK41" s="92"/>
      <c r="AO41" s="92"/>
      <c r="DS41" s="6"/>
    </row>
    <row r="42" spans="1:130" x14ac:dyDescent="0.2">
      <c r="A42" s="21" t="s">
        <v>60</v>
      </c>
      <c r="B42" s="5">
        <v>7.30010220929318E-2</v>
      </c>
      <c r="C42" s="5">
        <v>7.3676497527019658E-2</v>
      </c>
      <c r="D42" s="5">
        <v>7.7117313860642911E-2</v>
      </c>
      <c r="E42" s="5">
        <v>6.7889501362224935E-2</v>
      </c>
      <c r="F42" s="5">
        <v>2.5898128096354167E-2</v>
      </c>
      <c r="G42" s="5">
        <v>2.9437279509571472E-2</v>
      </c>
      <c r="H42" s="5">
        <v>4.5730337078651609E-2</v>
      </c>
      <c r="I42" s="25">
        <f>AG33</f>
        <v>-1.7847462608208575E-2</v>
      </c>
      <c r="J42" s="26">
        <f>AK33</f>
        <v>1.0760034860241463E-2</v>
      </c>
      <c r="K42" s="26">
        <f>AO33</f>
        <v>1.4692751034986573E-2</v>
      </c>
      <c r="L42" s="26">
        <v>0.05</v>
      </c>
      <c r="M42" s="27">
        <v>0.06</v>
      </c>
      <c r="O42" s="69" t="s">
        <v>53</v>
      </c>
      <c r="P42" s="70" t="s">
        <v>9</v>
      </c>
      <c r="Q42" s="71" t="s">
        <v>61</v>
      </c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DW42" s="4"/>
    </row>
    <row r="43" spans="1:130" x14ac:dyDescent="0.2">
      <c r="A43" s="21" t="s">
        <v>40</v>
      </c>
      <c r="B43" s="5">
        <v>5.0999999999999997E-2</v>
      </c>
      <c r="C43" s="5">
        <v>6.8000000000000005E-2</v>
      </c>
      <c r="D43" s="5">
        <v>5.5E-2</v>
      </c>
      <c r="E43" s="5">
        <v>4.9000000000000002E-2</v>
      </c>
      <c r="F43" s="5">
        <v>4.2999999999999997E-2</v>
      </c>
      <c r="G43" s="5">
        <v>4.2000000000000003E-2</v>
      </c>
      <c r="H43" s="24">
        <v>4.2000000000000003E-2</v>
      </c>
      <c r="I43" s="25">
        <v>2.2167029050837561E-2</v>
      </c>
      <c r="J43" s="26">
        <f>SUM(AH26:AK26)/SUM(AD26:AG26)-1</f>
        <v>-8.7987793350784882E-2</v>
      </c>
      <c r="K43" s="26">
        <f>SUM(AL26:AO26)/SUM(AH26:AK26)-1</f>
        <v>6.6383474522157426E-2</v>
      </c>
      <c r="L43" s="26">
        <v>3.4000000000000002E-2</v>
      </c>
      <c r="M43" s="27">
        <v>0.03</v>
      </c>
      <c r="O43" s="69" t="s">
        <v>6</v>
      </c>
      <c r="P43" s="70" t="s">
        <v>9</v>
      </c>
      <c r="Q43" s="71" t="s">
        <v>62</v>
      </c>
      <c r="AG43" s="103"/>
      <c r="AH43" s="103"/>
      <c r="AI43" s="103"/>
      <c r="AJ43" s="103"/>
      <c r="AK43" s="103"/>
      <c r="DW43" s="4"/>
    </row>
    <row r="44" spans="1:130" x14ac:dyDescent="0.2">
      <c r="A44" s="21" t="s">
        <v>45</v>
      </c>
      <c r="B44" s="5">
        <v>4.5999999999999999E-2</v>
      </c>
      <c r="C44" s="5">
        <v>5.9000000000000004E-2</v>
      </c>
      <c r="D44" s="5">
        <v>5.4000000000000006E-2</v>
      </c>
      <c r="E44" s="5">
        <v>5.2000000000000005E-2</v>
      </c>
      <c r="F44" s="5">
        <v>3.4000000000000002E-2</v>
      </c>
      <c r="G44" s="24">
        <v>4.7307758839772514E-2</v>
      </c>
      <c r="H44" s="24">
        <v>4.3013056926047212E-2</v>
      </c>
      <c r="I44" s="25">
        <v>3.6758785225464718E-2</v>
      </c>
      <c r="J44" s="26">
        <f>SUM(AH28:AK28)/SUM(AD28:AG28)-1</f>
        <v>-8.3954982465649697E-2</v>
      </c>
      <c r="K44" s="26">
        <f>SUM(AL28:AO28)/SUM(AH28:AK28)-1</f>
        <v>7.7379133699833069E-2</v>
      </c>
      <c r="L44" s="26">
        <v>2.7E-2</v>
      </c>
      <c r="M44" s="27">
        <v>0.03</v>
      </c>
      <c r="O44" s="69" t="s">
        <v>43</v>
      </c>
      <c r="P44" s="70" t="s">
        <v>9</v>
      </c>
      <c r="Q44" s="71" t="s">
        <v>44</v>
      </c>
      <c r="DW44" s="4"/>
    </row>
    <row r="45" spans="1:130" x14ac:dyDescent="0.2">
      <c r="A45" s="21" t="s">
        <v>47</v>
      </c>
      <c r="B45" s="5">
        <v>2.5000000000000001E-2</v>
      </c>
      <c r="C45" s="5">
        <v>0.11700000000000001</v>
      </c>
      <c r="D45" s="5">
        <v>9.9000000000000005E-2</v>
      </c>
      <c r="E45" s="5">
        <v>0.05</v>
      </c>
      <c r="F45" s="5">
        <v>3.4000000000000002E-2</v>
      </c>
      <c r="G45" s="24">
        <v>0.11799999999999999</v>
      </c>
      <c r="H45" s="24">
        <v>3.2000000000000001E-2</v>
      </c>
      <c r="I45" s="25">
        <v>-3.4615132247719838E-2</v>
      </c>
      <c r="J45" s="26">
        <f>SUM(AH30:AK30)/SUM(AD30:AG30)-1</f>
        <v>-0.17116655788879365</v>
      </c>
      <c r="K45" s="26">
        <f>SUM(AL30:AO30)/SUM(AH30:AK30)-1</f>
        <v>5.4713466173655689E-2</v>
      </c>
      <c r="L45" s="26">
        <v>1.4999999999999999E-2</v>
      </c>
      <c r="M45" s="27">
        <v>0.05</v>
      </c>
      <c r="O45" s="69" t="s">
        <v>43</v>
      </c>
      <c r="P45" s="70" t="s">
        <v>9</v>
      </c>
      <c r="Q45" s="71" t="s">
        <v>62</v>
      </c>
      <c r="DW45" s="4"/>
    </row>
    <row r="46" spans="1:130" x14ac:dyDescent="0.2">
      <c r="A46" s="6" t="s">
        <v>63</v>
      </c>
      <c r="B46" s="5">
        <v>3.2000000000000001E-2</v>
      </c>
      <c r="C46" s="5">
        <v>0.04</v>
      </c>
      <c r="D46" s="5">
        <v>3.5000000000000003E-2</v>
      </c>
      <c r="E46" s="5">
        <v>4.5999999999999999E-2</v>
      </c>
      <c r="F46" s="5">
        <v>4.3999999999999997E-2</v>
      </c>
      <c r="G46" s="5">
        <v>4.4999999999999998E-2</v>
      </c>
      <c r="H46" s="5">
        <v>4.2700000000000002E-2</v>
      </c>
      <c r="I46" s="24">
        <v>4.8300000000000003E-2</v>
      </c>
      <c r="J46" s="26">
        <v>8.5000000000000006E-2</v>
      </c>
      <c r="K46" s="26">
        <v>6.3E-2</v>
      </c>
      <c r="L46" s="26">
        <v>0.05</v>
      </c>
      <c r="M46" s="27">
        <v>0.04</v>
      </c>
      <c r="O46" s="104" t="s">
        <v>6</v>
      </c>
      <c r="P46" s="104" t="s">
        <v>9</v>
      </c>
      <c r="Q46" s="104" t="s">
        <v>64</v>
      </c>
      <c r="DW46" s="4"/>
    </row>
    <row r="47" spans="1:130" x14ac:dyDescent="0.2">
      <c r="A47" s="21" t="s">
        <v>65</v>
      </c>
      <c r="B47" s="39">
        <v>6.96</v>
      </c>
      <c r="C47" s="39">
        <v>6.96</v>
      </c>
      <c r="D47" s="39">
        <v>6.96</v>
      </c>
      <c r="E47" s="39">
        <v>6.96</v>
      </c>
      <c r="F47" s="39">
        <v>6.96</v>
      </c>
      <c r="G47" s="39">
        <v>6.96</v>
      </c>
      <c r="H47" s="39">
        <v>6.96</v>
      </c>
      <c r="I47" s="105">
        <v>6.96</v>
      </c>
      <c r="J47" s="105">
        <v>6.96</v>
      </c>
      <c r="K47" s="106">
        <v>6.96</v>
      </c>
      <c r="L47" s="106">
        <v>7.18</v>
      </c>
      <c r="M47" s="107">
        <v>7.62</v>
      </c>
      <c r="O47" s="69" t="s">
        <v>22</v>
      </c>
      <c r="P47" s="70" t="s">
        <v>23</v>
      </c>
      <c r="Q47" s="71"/>
      <c r="DW47" s="4"/>
    </row>
    <row r="48" spans="1:130" x14ac:dyDescent="0.2">
      <c r="A48" s="50" t="s">
        <v>66</v>
      </c>
      <c r="B48" s="108">
        <v>6.96</v>
      </c>
      <c r="C48" s="108">
        <v>6.96</v>
      </c>
      <c r="D48" s="108">
        <v>6.96</v>
      </c>
      <c r="E48" s="108">
        <v>6.96</v>
      </c>
      <c r="F48" s="108">
        <v>6.96</v>
      </c>
      <c r="G48" s="108">
        <v>6.96</v>
      </c>
      <c r="H48" s="108">
        <v>6.96</v>
      </c>
      <c r="I48" s="109">
        <v>6.96</v>
      </c>
      <c r="J48" s="109">
        <v>6.96</v>
      </c>
      <c r="K48" s="110">
        <v>6.96</v>
      </c>
      <c r="L48" s="110">
        <v>7.36</v>
      </c>
      <c r="M48" s="111">
        <v>7.84</v>
      </c>
      <c r="N48" s="5"/>
      <c r="O48" s="87" t="s">
        <v>22</v>
      </c>
      <c r="P48" s="88" t="s">
        <v>23</v>
      </c>
      <c r="Q48" s="89"/>
      <c r="R48" s="5"/>
      <c r="S48" s="5"/>
      <c r="T48" s="5"/>
      <c r="U48" s="5"/>
      <c r="V48" s="5"/>
      <c r="W48" s="5"/>
      <c r="DW48" s="4"/>
    </row>
    <row r="49" spans="7:13" x14ac:dyDescent="0.2">
      <c r="G49" s="5"/>
      <c r="H49" s="5"/>
      <c r="I49" s="5"/>
      <c r="J49" s="5"/>
      <c r="K49" s="5"/>
      <c r="L49" s="5"/>
    </row>
    <row r="50" spans="7:13" ht="15" x14ac:dyDescent="0.2">
      <c r="G50" s="85"/>
      <c r="H50" s="85"/>
      <c r="I50" s="85"/>
      <c r="J50" s="85"/>
    </row>
    <row r="51" spans="7:13" ht="15" x14ac:dyDescent="0.2">
      <c r="G51" s="85"/>
      <c r="H51" s="112"/>
      <c r="I51" s="113"/>
      <c r="J51" s="113"/>
      <c r="K51" s="113"/>
      <c r="L51" s="113"/>
      <c r="M51" s="113"/>
    </row>
    <row r="53" spans="7:13" ht="15" x14ac:dyDescent="0.2">
      <c r="G53" s="85"/>
      <c r="H53" s="85"/>
      <c r="I53" s="85"/>
      <c r="J53" s="85"/>
    </row>
    <row r="54" spans="7:13" ht="15" x14ac:dyDescent="0.2">
      <c r="G54" s="85"/>
      <c r="H54" s="85"/>
      <c r="I54" s="85"/>
      <c r="J54" s="85"/>
    </row>
    <row r="55" spans="7:13" ht="15" x14ac:dyDescent="0.2">
      <c r="G55" s="85"/>
      <c r="H55" s="85"/>
      <c r="I55" s="85"/>
      <c r="J55" s="85"/>
    </row>
    <row r="56" spans="7:13" ht="15" x14ac:dyDescent="0.2">
      <c r="G56" s="85"/>
      <c r="H56" s="85"/>
      <c r="I56" s="85"/>
      <c r="J56" s="85"/>
    </row>
  </sheetData>
  <mergeCells count="33">
    <mergeCell ref="AV32:AX32"/>
    <mergeCell ref="AV33:AX33"/>
    <mergeCell ref="AV34:AX34"/>
    <mergeCell ref="AV35:AX35"/>
    <mergeCell ref="AV25:AX25"/>
    <mergeCell ref="AV26:AX26"/>
    <mergeCell ref="AV27:AX27"/>
    <mergeCell ref="AV28:AX28"/>
    <mergeCell ref="AV29:AX29"/>
    <mergeCell ref="AV30:AX30"/>
    <mergeCell ref="AV31:AX31"/>
    <mergeCell ref="AT30:AU30"/>
    <mergeCell ref="AT31:AU31"/>
    <mergeCell ref="AT32:AU32"/>
    <mergeCell ref="AT33:AU33"/>
    <mergeCell ref="AT34:AU34"/>
    <mergeCell ref="AT35:AU35"/>
    <mergeCell ref="AQ31:AS31"/>
    <mergeCell ref="AQ32:AS32"/>
    <mergeCell ref="AQ33:AS33"/>
    <mergeCell ref="AQ34:AS34"/>
    <mergeCell ref="AQ35:AS35"/>
    <mergeCell ref="AT25:AU25"/>
    <mergeCell ref="AT26:AU26"/>
    <mergeCell ref="AT27:AU27"/>
    <mergeCell ref="AT28:AU28"/>
    <mergeCell ref="AT29:AU29"/>
    <mergeCell ref="AQ30:AS30"/>
    <mergeCell ref="AQ25:AS25"/>
    <mergeCell ref="AQ26:AS26"/>
    <mergeCell ref="AQ27:AS27"/>
    <mergeCell ref="AQ28:AS28"/>
    <mergeCell ref="AQ29:AS29"/>
  </mergeCells>
  <pageMargins left="0.7" right="0.7" top="0.75" bottom="0.75" header="0.3" footer="0.3"/>
  <pageSetup orientation="portrait" r:id="rId1"/>
  <headerFooter>
    <oddFooter>&amp;C&amp;"Calibri"&amp;11 Classified - Confidential_x000D_&amp;1#&amp;"Calibri"&amp;10 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A7CA-4752-6C4F-A0DC-C3CBCEAC2DBA}">
  <dimension ref="A1:AO11"/>
  <sheetViews>
    <sheetView workbookViewId="0">
      <selection sqref="A1:AO11"/>
    </sheetView>
  </sheetViews>
  <sheetFormatPr baseColWidth="10" defaultRowHeight="15" x14ac:dyDescent="0.2"/>
  <sheetData>
    <row r="1" spans="1:41" x14ac:dyDescent="0.2">
      <c r="A1" s="62" t="s">
        <v>1</v>
      </c>
      <c r="B1" s="12">
        <v>40969</v>
      </c>
      <c r="C1" s="12">
        <v>41061</v>
      </c>
      <c r="D1" s="12">
        <v>41153</v>
      </c>
      <c r="E1" s="12">
        <v>41244</v>
      </c>
      <c r="F1" s="12">
        <v>41334</v>
      </c>
      <c r="G1" s="12">
        <v>41426</v>
      </c>
      <c r="H1" s="12">
        <v>41518</v>
      </c>
      <c r="I1" s="12">
        <v>41609</v>
      </c>
      <c r="J1" s="12">
        <v>41699</v>
      </c>
      <c r="K1" s="12">
        <v>41791</v>
      </c>
      <c r="L1" s="12">
        <v>41883</v>
      </c>
      <c r="M1" s="12">
        <v>41974</v>
      </c>
      <c r="N1" s="12">
        <v>42064</v>
      </c>
      <c r="O1" s="12">
        <v>42156</v>
      </c>
      <c r="P1" s="12">
        <v>42248</v>
      </c>
      <c r="Q1" s="12">
        <v>42339</v>
      </c>
      <c r="R1" s="12">
        <v>42430</v>
      </c>
      <c r="S1" s="12">
        <v>42522</v>
      </c>
      <c r="T1" s="12">
        <v>42614</v>
      </c>
      <c r="U1" s="12">
        <v>42705</v>
      </c>
      <c r="V1" s="12">
        <v>42795</v>
      </c>
      <c r="W1" s="12">
        <v>42887</v>
      </c>
      <c r="X1" s="12">
        <v>42979</v>
      </c>
      <c r="Y1" s="12">
        <v>43070</v>
      </c>
      <c r="Z1" s="12">
        <v>43160</v>
      </c>
      <c r="AA1" s="12">
        <v>43252</v>
      </c>
      <c r="AB1" s="12">
        <v>43344</v>
      </c>
      <c r="AC1" s="12">
        <v>43435</v>
      </c>
      <c r="AD1" s="12">
        <v>43525</v>
      </c>
      <c r="AE1" s="12">
        <v>43617</v>
      </c>
      <c r="AF1" s="12">
        <v>43709</v>
      </c>
      <c r="AG1" s="12">
        <v>43800</v>
      </c>
      <c r="AH1" s="12">
        <v>43891</v>
      </c>
      <c r="AI1" s="12">
        <v>43983</v>
      </c>
      <c r="AJ1" s="12">
        <v>44075</v>
      </c>
      <c r="AK1" s="12">
        <v>44166</v>
      </c>
      <c r="AL1" s="12">
        <v>44256</v>
      </c>
      <c r="AM1" s="12">
        <v>44348</v>
      </c>
      <c r="AN1" s="12">
        <v>44440</v>
      </c>
      <c r="AO1" s="12">
        <v>44531</v>
      </c>
    </row>
    <row r="2" spans="1:41" x14ac:dyDescent="0.2">
      <c r="A2" s="14" t="s">
        <v>37</v>
      </c>
      <c r="B2" s="64">
        <v>8101.7969999999996</v>
      </c>
      <c r="C2" s="64">
        <v>9183.0130000000008</v>
      </c>
      <c r="D2" s="64">
        <v>9081.8449999999993</v>
      </c>
      <c r="E2" s="64">
        <v>9670.8050000000003</v>
      </c>
      <c r="F2" s="64">
        <v>8656.9089999999997</v>
      </c>
      <c r="G2" s="64">
        <v>9833.4850000000006</v>
      </c>
      <c r="H2" s="64">
        <v>9744.1620000000003</v>
      </c>
      <c r="I2" s="64">
        <v>10252.013999999999</v>
      </c>
      <c r="J2" s="64">
        <v>9168.5580000000009</v>
      </c>
      <c r="K2" s="64">
        <v>10305.084999999999</v>
      </c>
      <c r="L2" s="64">
        <v>10331.313</v>
      </c>
      <c r="M2" s="64">
        <v>10783.199000000001</v>
      </c>
      <c r="N2" s="64">
        <v>9609.0509999999995</v>
      </c>
      <c r="O2" s="64">
        <v>10846.338</v>
      </c>
      <c r="P2" s="64">
        <v>10737.402</v>
      </c>
      <c r="Q2" s="64">
        <v>11366.807000000001</v>
      </c>
      <c r="R2" s="64">
        <v>10123.441000000001</v>
      </c>
      <c r="S2" s="64">
        <v>11197.082</v>
      </c>
      <c r="T2" s="64">
        <v>11268.032999999999</v>
      </c>
      <c r="U2" s="64">
        <v>11785.749</v>
      </c>
      <c r="V2" s="64">
        <v>10461.781000000001</v>
      </c>
      <c r="W2" s="64">
        <v>11621.187</v>
      </c>
      <c r="X2" s="64">
        <v>11750.299000000001</v>
      </c>
      <c r="Y2" s="64">
        <v>12402.633</v>
      </c>
      <c r="Z2" s="64">
        <v>10977.359</v>
      </c>
      <c r="AA2" s="64">
        <v>12184.63</v>
      </c>
      <c r="AB2" s="64">
        <v>12218.21</v>
      </c>
      <c r="AC2" s="64">
        <v>12808.531999999999</v>
      </c>
      <c r="AD2" s="60">
        <v>11316.218000000001</v>
      </c>
      <c r="AE2" s="60">
        <v>12506.583000000001</v>
      </c>
      <c r="AF2" s="64">
        <v>12490.126</v>
      </c>
      <c r="AG2" s="65">
        <v>12944.004999999999</v>
      </c>
      <c r="AH2" s="65">
        <v>11379.576999999999</v>
      </c>
      <c r="AI2" s="65">
        <v>9795.5048941903297</v>
      </c>
      <c r="AJ2" s="66">
        <v>11377.2557734</v>
      </c>
      <c r="AK2" s="66">
        <v>12370.585578499999</v>
      </c>
      <c r="AL2" s="66">
        <v>11346.652</v>
      </c>
      <c r="AM2" s="66">
        <v>11251.42233012</v>
      </c>
      <c r="AN2" s="66">
        <v>12376.315971887998</v>
      </c>
      <c r="AO2" s="67">
        <v>12930.672674849999</v>
      </c>
    </row>
    <row r="3" spans="1:41" x14ac:dyDescent="0.2">
      <c r="A3" s="21" t="s">
        <v>40</v>
      </c>
      <c r="B3" s="22">
        <v>5.0098279063286788E-2</v>
      </c>
      <c r="C3" s="22">
        <v>4.3882327357533224E-2</v>
      </c>
      <c r="D3" s="22">
        <v>4.5928347502898467E-2</v>
      </c>
      <c r="E3" s="22">
        <v>6.4343860765916014E-2</v>
      </c>
      <c r="F3" s="22">
        <v>6.8517145023505283E-2</v>
      </c>
      <c r="G3" s="22">
        <v>7.0834267576447951E-2</v>
      </c>
      <c r="H3" s="22">
        <v>7.292758244607786E-2</v>
      </c>
      <c r="I3" s="22">
        <v>6.0099340230725364E-2</v>
      </c>
      <c r="J3" s="22">
        <v>5.91029661972882E-2</v>
      </c>
      <c r="K3" s="22">
        <v>4.7958582333730106E-2</v>
      </c>
      <c r="L3" s="22">
        <v>6.0256695239672739E-2</v>
      </c>
      <c r="M3" s="22">
        <v>5.1812746256491654E-2</v>
      </c>
      <c r="N3" s="22">
        <v>4.8043869057707876E-2</v>
      </c>
      <c r="O3" s="22">
        <v>5.2522904954204648E-2</v>
      </c>
      <c r="P3" s="22">
        <v>3.9306620562168625E-2</v>
      </c>
      <c r="Q3" s="22">
        <v>5.4121972524109031E-2</v>
      </c>
      <c r="R3" s="22">
        <v>5.3531821196494848E-2</v>
      </c>
      <c r="S3" s="22">
        <v>3.2337550240459041E-2</v>
      </c>
      <c r="T3" s="22">
        <v>4.9418937653633532E-2</v>
      </c>
      <c r="U3" s="22">
        <v>3.6856612415430298E-2</v>
      </c>
      <c r="V3" s="22">
        <v>3.3421442373200973E-2</v>
      </c>
      <c r="W3" s="22">
        <v>3.7876386008426126E-2</v>
      </c>
      <c r="X3" s="22">
        <v>4.2799484169064823E-2</v>
      </c>
      <c r="Y3" s="22">
        <v>5.234151855770898E-2</v>
      </c>
      <c r="Z3" s="22">
        <v>4.9282048630151926E-2</v>
      </c>
      <c r="AA3" s="22">
        <v>4.848411784441635E-2</v>
      </c>
      <c r="AB3" s="22">
        <v>3.9821199443520389E-2</v>
      </c>
      <c r="AC3" s="24">
        <v>3.2726841147359555E-2</v>
      </c>
      <c r="AD3" s="24">
        <v>3.0868900251873003E-2</v>
      </c>
      <c r="AE3" s="24">
        <v>2.6422878659425962E-2</v>
      </c>
      <c r="AF3" s="24">
        <v>2.2254978429737341E-2</v>
      </c>
      <c r="AG3" s="25">
        <v>1.0576778041386785E-2</v>
      </c>
      <c r="AH3" s="25">
        <v>5.5989554107209738E-3</v>
      </c>
      <c r="AI3" s="25">
        <v>-0.2167720876125534</v>
      </c>
      <c r="AJ3" s="26">
        <v>-8.9099999999999957E-2</v>
      </c>
      <c r="AK3" s="26">
        <v>-4.4300000000000006E-2</v>
      </c>
      <c r="AL3" s="26">
        <v>-2.8933412902780731E-3</v>
      </c>
      <c r="AM3" s="26">
        <v>0.14863117844932816</v>
      </c>
      <c r="AN3" s="26">
        <v>8.7812054012514906E-2</v>
      </c>
      <c r="AO3" s="26">
        <v>4.5275714136235212E-2</v>
      </c>
    </row>
    <row r="4" spans="1:41" x14ac:dyDescent="0.2">
      <c r="A4" s="21" t="s">
        <v>42</v>
      </c>
      <c r="B4" s="72">
        <v>5953.77</v>
      </c>
      <c r="C4" s="72">
        <v>6106.5079999999998</v>
      </c>
      <c r="D4" s="72">
        <v>6077.42</v>
      </c>
      <c r="E4" s="72">
        <v>7305.3919999999998</v>
      </c>
      <c r="F4" s="72">
        <v>6277.8450000000003</v>
      </c>
      <c r="G4" s="72">
        <v>6457.1329999999998</v>
      </c>
      <c r="H4" s="72">
        <v>6454.3850000000002</v>
      </c>
      <c r="I4" s="72">
        <v>7761.7939999999999</v>
      </c>
      <c r="J4" s="72">
        <v>6619.8339999999998</v>
      </c>
      <c r="K4" s="72">
        <v>6743.3190000000004</v>
      </c>
      <c r="L4" s="72">
        <v>6819.558</v>
      </c>
      <c r="M4" s="72">
        <v>8229.23</v>
      </c>
      <c r="N4" s="72">
        <v>6958.0190000000002</v>
      </c>
      <c r="O4" s="72">
        <v>7125.1559999999999</v>
      </c>
      <c r="P4" s="72">
        <v>7091.558</v>
      </c>
      <c r="Q4" s="72">
        <v>8714.491</v>
      </c>
      <c r="R4" s="72">
        <v>7247.3810000000003</v>
      </c>
      <c r="S4" s="72">
        <v>7349.7240000000002</v>
      </c>
      <c r="T4" s="72">
        <v>7325.7870000000003</v>
      </c>
      <c r="U4" s="72">
        <v>8981.8050000000003</v>
      </c>
      <c r="V4" s="72">
        <v>7529.4120000000003</v>
      </c>
      <c r="W4" s="72">
        <v>7662.826</v>
      </c>
      <c r="X4" s="72">
        <v>7682.9160000000002</v>
      </c>
      <c r="Y4" s="72">
        <v>9491.5759999999991</v>
      </c>
      <c r="Z4" s="72">
        <v>7848.3019999999997</v>
      </c>
      <c r="AA4" s="72">
        <v>7977.0950000000003</v>
      </c>
      <c r="AB4" s="72">
        <v>8020.5889999999999</v>
      </c>
      <c r="AC4" s="72">
        <v>9912.9369999999999</v>
      </c>
      <c r="AD4" s="60">
        <v>8265.2540000000008</v>
      </c>
      <c r="AE4" s="60">
        <v>8373.9419999999991</v>
      </c>
      <c r="AF4" s="73">
        <v>8305.8639999999996</v>
      </c>
      <c r="AG4" s="74">
        <v>10054.799999999999</v>
      </c>
      <c r="AH4" s="74">
        <v>8418.9189999999999</v>
      </c>
      <c r="AI4" s="74">
        <v>7206.8416985998101</v>
      </c>
      <c r="AJ4" s="75">
        <v>7219.4569887999996</v>
      </c>
      <c r="AK4" s="75">
        <v>9216.2296799999986</v>
      </c>
      <c r="AL4" s="75">
        <v>8502.4968000000008</v>
      </c>
      <c r="AM4" s="75">
        <v>7989.6283058519994</v>
      </c>
      <c r="AN4" s="75">
        <v>8102.6940000000004</v>
      </c>
      <c r="AO4" s="76">
        <v>9947.5152839999992</v>
      </c>
    </row>
    <row r="5" spans="1:41" x14ac:dyDescent="0.2">
      <c r="A5" s="21" t="s">
        <v>45</v>
      </c>
      <c r="B5" s="22">
        <v>4.6119596787371667E-2</v>
      </c>
      <c r="C5" s="22">
        <v>3.9978977345978384E-2</v>
      </c>
      <c r="D5" s="22">
        <v>4.0626312036870268E-2</v>
      </c>
      <c r="E5" s="22">
        <v>5.5741153385539054E-2</v>
      </c>
      <c r="F5" s="22">
        <v>5.4431897772335813E-2</v>
      </c>
      <c r="G5" s="22">
        <v>5.7418249513469896E-2</v>
      </c>
      <c r="H5" s="22">
        <v>6.2027143096906275E-2</v>
      </c>
      <c r="I5" s="22">
        <v>6.2474676239139534E-2</v>
      </c>
      <c r="J5" s="22">
        <v>5.4475540571645137E-2</v>
      </c>
      <c r="K5" s="22">
        <v>4.432090836598853E-2</v>
      </c>
      <c r="L5" s="22">
        <v>5.6577505060513088E-2</v>
      </c>
      <c r="M5" s="22">
        <v>6.0222675324802452E-2</v>
      </c>
      <c r="N5" s="22">
        <v>5.1086628456242317E-2</v>
      </c>
      <c r="O5" s="22">
        <v>5.6624490106429712E-2</v>
      </c>
      <c r="P5" s="22">
        <v>3.9885282887835251E-2</v>
      </c>
      <c r="Q5" s="22">
        <v>5.8967971487004306E-2</v>
      </c>
      <c r="R5" s="22">
        <v>4.1586836713150693E-2</v>
      </c>
      <c r="S5" s="22">
        <v>3.1517625719352703E-2</v>
      </c>
      <c r="T5" s="22">
        <v>3.302927226993E-2</v>
      </c>
      <c r="U5" s="22">
        <v>3.0674654434779989E-2</v>
      </c>
      <c r="V5" s="22">
        <v>3.8914885253031398E-2</v>
      </c>
      <c r="W5" s="22">
        <v>4.2600511257293451E-2</v>
      </c>
      <c r="X5" s="22">
        <v>4.8749574619081866E-2</v>
      </c>
      <c r="Y5" s="22">
        <v>5.6755963862497441E-2</v>
      </c>
      <c r="Z5" s="22">
        <v>4.2352576801481898E-2</v>
      </c>
      <c r="AA5" s="22">
        <v>4.1012154001669909E-2</v>
      </c>
      <c r="AB5" s="22">
        <v>4.3951150839082423E-2</v>
      </c>
      <c r="AC5" s="77">
        <v>4.4393154519333865E-2</v>
      </c>
      <c r="AD5" s="77">
        <v>5.3126396002600454E-2</v>
      </c>
      <c r="AE5" s="77">
        <v>4.9748310631877748E-2</v>
      </c>
      <c r="AF5" s="77">
        <v>3.5567836726205476E-2</v>
      </c>
      <c r="AG5" s="78">
        <v>1.4310894944656601E-2</v>
      </c>
      <c r="AH5" s="25">
        <v>1.8591685143614312E-2</v>
      </c>
      <c r="AI5" s="25">
        <v>-0.13937286661409753</v>
      </c>
      <c r="AJ5" s="79">
        <v>-0.13080000000000003</v>
      </c>
      <c r="AK5" s="79">
        <v>-8.340000000000003E-2</v>
      </c>
      <c r="AL5" s="79">
        <v>9.9273790376177562E-3</v>
      </c>
      <c r="AM5" s="79">
        <v>0.10861715020107554</v>
      </c>
      <c r="AN5" s="79">
        <v>0.12234119720779857</v>
      </c>
      <c r="AO5" s="79">
        <v>7.9347588915557488E-2</v>
      </c>
    </row>
    <row r="6" spans="1:41" x14ac:dyDescent="0.2">
      <c r="A6" s="21" t="s">
        <v>46</v>
      </c>
      <c r="B6" s="72">
        <v>1420.914</v>
      </c>
      <c r="C6" s="72">
        <v>1602.3820000000001</v>
      </c>
      <c r="D6" s="72">
        <v>1479.0309999999999</v>
      </c>
      <c r="E6" s="72">
        <v>2541.2069999999999</v>
      </c>
      <c r="F6" s="72">
        <v>1422.991</v>
      </c>
      <c r="G6" s="72">
        <v>1739.499</v>
      </c>
      <c r="H6" s="72">
        <v>1712.3579999999999</v>
      </c>
      <c r="I6" s="72">
        <v>2994.6819999999998</v>
      </c>
      <c r="J6" s="72">
        <v>1719.106</v>
      </c>
      <c r="K6" s="72">
        <v>1839.5440000000001</v>
      </c>
      <c r="L6" s="72">
        <v>1990.7529999999999</v>
      </c>
      <c r="M6" s="72">
        <v>3099.846</v>
      </c>
      <c r="N6" s="72">
        <v>1871.057</v>
      </c>
      <c r="O6" s="72">
        <v>1947.7860000000001</v>
      </c>
      <c r="P6" s="72">
        <v>1898.798</v>
      </c>
      <c r="Q6" s="72">
        <v>3363.5880000000002</v>
      </c>
      <c r="R6" s="72">
        <v>1873.645</v>
      </c>
      <c r="S6" s="72">
        <v>2030.627</v>
      </c>
      <c r="T6" s="72">
        <v>2042.056</v>
      </c>
      <c r="U6" s="72">
        <v>3445.038</v>
      </c>
      <c r="V6" s="72">
        <v>2050.123</v>
      </c>
      <c r="W6" s="72">
        <v>2249.7199999999998</v>
      </c>
      <c r="X6" s="72">
        <v>2442.3339999999998</v>
      </c>
      <c r="Y6" s="72">
        <v>3754.6680000000001</v>
      </c>
      <c r="Z6" s="72">
        <v>2222.0210000000002</v>
      </c>
      <c r="AA6" s="72">
        <v>2320.8510000000001</v>
      </c>
      <c r="AB6" s="72">
        <v>2371.2829999999999</v>
      </c>
      <c r="AC6" s="72">
        <v>3921.6840000000002</v>
      </c>
      <c r="AD6" s="60">
        <v>2113.7570000000001</v>
      </c>
      <c r="AE6" s="60">
        <v>2277.7330000000002</v>
      </c>
      <c r="AF6" s="73">
        <v>2462.598</v>
      </c>
      <c r="AG6" s="74">
        <v>3606.6669999999999</v>
      </c>
      <c r="AH6" s="74">
        <v>1854.8530000000001</v>
      </c>
      <c r="AI6" s="74">
        <v>1791.3073008020101</v>
      </c>
      <c r="AJ6" s="75">
        <v>1965.6457236000001</v>
      </c>
      <c r="AK6" s="75">
        <v>3058.4175493299999</v>
      </c>
      <c r="AL6" s="75">
        <v>1844.1159979242</v>
      </c>
      <c r="AM6" s="75">
        <v>1961.249636</v>
      </c>
      <c r="AN6" s="75">
        <v>2110.4646722862299</v>
      </c>
      <c r="AO6" s="76">
        <v>3228.7712517409996</v>
      </c>
    </row>
    <row r="7" spans="1:41" x14ac:dyDescent="0.2">
      <c r="A7" s="21" t="s">
        <v>47</v>
      </c>
      <c r="B7" s="22">
        <v>0.14977703009426158</v>
      </c>
      <c r="C7" s="22">
        <v>0.12356949079096013</v>
      </c>
      <c r="D7" s="22">
        <v>-4.7719887428556373E-2</v>
      </c>
      <c r="E7" s="22">
        <v>-4.2825637828848961E-2</v>
      </c>
      <c r="F7" s="22">
        <v>1.4617351929813172E-3</v>
      </c>
      <c r="G7" s="22">
        <v>8.5570731573370029E-2</v>
      </c>
      <c r="H7" s="22">
        <v>0.15775666635790597</v>
      </c>
      <c r="I7" s="22">
        <v>0.17844866632273559</v>
      </c>
      <c r="J7" s="22">
        <v>0.20809337515135384</v>
      </c>
      <c r="K7" s="22">
        <v>5.7513686412007159E-2</v>
      </c>
      <c r="L7" s="22">
        <v>0.16257990443587156</v>
      </c>
      <c r="M7" s="22">
        <v>3.51169172553214E-2</v>
      </c>
      <c r="N7" s="22">
        <v>8.8389546659717322E-2</v>
      </c>
      <c r="O7" s="22">
        <v>5.8841756435290549E-2</v>
      </c>
      <c r="P7" s="22">
        <v>-4.6191064386189473E-2</v>
      </c>
      <c r="Q7" s="22">
        <v>8.5082291184787939E-2</v>
      </c>
      <c r="R7" s="22">
        <v>1.3831753923050361E-3</v>
      </c>
      <c r="S7" s="22">
        <v>4.2530852978715172E-2</v>
      </c>
      <c r="T7" s="22">
        <v>7.5446677319019662E-2</v>
      </c>
      <c r="U7" s="23">
        <v>2.4215213040360339E-2</v>
      </c>
      <c r="V7" s="23">
        <v>9.4189667733215243E-2</v>
      </c>
      <c r="W7" s="23">
        <v>0.10789426123064438</v>
      </c>
      <c r="X7" s="23">
        <v>0.19601715134158892</v>
      </c>
      <c r="Y7" s="23">
        <v>8.9877092792590485E-2</v>
      </c>
      <c r="Z7" s="23">
        <v>8.384765206770517E-2</v>
      </c>
      <c r="AA7" s="23">
        <v>3.1617712426435407E-2</v>
      </c>
      <c r="AB7" s="23">
        <v>-2.9091434668640725E-2</v>
      </c>
      <c r="AC7" s="23">
        <v>4.4482228521935951E-2</v>
      </c>
      <c r="AD7" s="23">
        <v>-4.8723211886836371E-2</v>
      </c>
      <c r="AE7" s="23">
        <v>-1.8578530030579299E-2</v>
      </c>
      <c r="AF7" s="23">
        <v>3.8508689177968236E-2</v>
      </c>
      <c r="AG7" s="80">
        <v>-8.0326971780490308E-2</v>
      </c>
      <c r="AH7" s="25">
        <v>-0.12248522417666741</v>
      </c>
      <c r="AI7" s="25">
        <v>-0.21355694420636218</v>
      </c>
      <c r="AJ7" s="79">
        <v>-0.20179999999999998</v>
      </c>
      <c r="AK7" s="79">
        <v>-0.15200999999999998</v>
      </c>
      <c r="AL7" s="79">
        <v>-5.7886000000000326E-3</v>
      </c>
      <c r="AM7" s="79">
        <v>9.4870564710981098E-2</v>
      </c>
      <c r="AN7" s="79">
        <v>7.3674999999999935E-2</v>
      </c>
      <c r="AO7" s="79">
        <v>5.5699949291854844E-2</v>
      </c>
    </row>
    <row r="8" spans="1:41" x14ac:dyDescent="0.2">
      <c r="A8" s="81" t="s">
        <v>48</v>
      </c>
      <c r="B8" s="29" t="s">
        <v>49</v>
      </c>
      <c r="C8" s="29">
        <v>263.85000000000002</v>
      </c>
      <c r="D8" s="29" t="s">
        <v>49</v>
      </c>
      <c r="E8" s="29">
        <v>272.95</v>
      </c>
      <c r="F8" s="29" t="s">
        <v>49</v>
      </c>
      <c r="G8" s="29">
        <v>282.27</v>
      </c>
      <c r="H8" s="29" t="s">
        <v>49</v>
      </c>
      <c r="I8" s="29">
        <v>293.06</v>
      </c>
      <c r="J8" s="29" t="s">
        <v>49</v>
      </c>
      <c r="K8" s="29">
        <v>307.04000000000002</v>
      </c>
      <c r="L8" s="29" t="s">
        <v>49</v>
      </c>
      <c r="M8" s="29">
        <v>315.66000000000003</v>
      </c>
      <c r="N8" s="29">
        <v>320.05</v>
      </c>
      <c r="O8" s="29">
        <v>334.82</v>
      </c>
      <c r="P8" s="29">
        <v>336.02</v>
      </c>
      <c r="Q8" s="29">
        <v>337.09</v>
      </c>
      <c r="R8" s="29">
        <v>339.67</v>
      </c>
      <c r="S8" s="29">
        <v>352.72</v>
      </c>
      <c r="T8" s="29">
        <v>345.1</v>
      </c>
      <c r="U8" s="29">
        <v>345.82</v>
      </c>
      <c r="V8" s="29">
        <v>343.81</v>
      </c>
      <c r="W8" s="29">
        <v>358.42</v>
      </c>
      <c r="X8" s="30">
        <v>356.79</v>
      </c>
      <c r="Y8" s="30">
        <v>356.02</v>
      </c>
      <c r="Z8" s="30">
        <v>366.03</v>
      </c>
      <c r="AA8" s="30">
        <v>373.55</v>
      </c>
      <c r="AB8" s="30">
        <v>372.41</v>
      </c>
      <c r="AC8" s="30">
        <v>372.28</v>
      </c>
      <c r="AD8" s="30">
        <v>371.56</v>
      </c>
      <c r="AE8" s="30">
        <v>379.75929279482517</v>
      </c>
      <c r="AF8" s="30">
        <v>375.1793185523569</v>
      </c>
      <c r="AG8" s="32">
        <v>365.63574662021608</v>
      </c>
      <c r="AH8" s="32">
        <v>362.20014580776763</v>
      </c>
      <c r="AI8" s="32">
        <v>351.74782108507588</v>
      </c>
      <c r="AJ8" s="32">
        <v>357.40078054366495</v>
      </c>
      <c r="AK8" s="33">
        <v>369.57</v>
      </c>
      <c r="AL8" s="33">
        <v>371.84</v>
      </c>
      <c r="AM8" s="33">
        <v>372.56</v>
      </c>
      <c r="AN8" s="33">
        <v>373.69</v>
      </c>
      <c r="AO8" s="34">
        <v>375</v>
      </c>
    </row>
    <row r="9" spans="1:41" x14ac:dyDescent="0.2">
      <c r="A9" s="21" t="s">
        <v>52</v>
      </c>
      <c r="B9" s="5" t="s">
        <v>49</v>
      </c>
      <c r="C9" s="5">
        <v>4.6816107915096161E-2</v>
      </c>
      <c r="D9" s="5" t="s">
        <v>49</v>
      </c>
      <c r="E9" s="5">
        <v>7.30010220929318E-2</v>
      </c>
      <c r="F9" s="5" t="s">
        <v>49</v>
      </c>
      <c r="G9" s="5">
        <v>6.9812393405343842E-2</v>
      </c>
      <c r="H9" s="5" t="s">
        <v>49</v>
      </c>
      <c r="I9" s="5">
        <v>7.3676497527019658E-2</v>
      </c>
      <c r="J9" s="5" t="s">
        <v>49</v>
      </c>
      <c r="K9" s="5">
        <v>8.7752860736174831E-2</v>
      </c>
      <c r="L9" s="5" t="s">
        <v>49</v>
      </c>
      <c r="M9" s="5">
        <v>7.7117313860642911E-2</v>
      </c>
      <c r="N9" s="5" t="s">
        <v>49</v>
      </c>
      <c r="O9" s="5">
        <v>9.0476810838978627E-2</v>
      </c>
      <c r="P9" s="5" t="s">
        <v>49</v>
      </c>
      <c r="Q9" s="5">
        <v>6.7889501362224935E-2</v>
      </c>
      <c r="R9" s="5">
        <v>6.1302921418528333E-2</v>
      </c>
      <c r="S9" s="5">
        <v>5.3461561435995453E-2</v>
      </c>
      <c r="T9" s="5">
        <v>2.702220105946096E-2</v>
      </c>
      <c r="U9" s="5">
        <v>2.5898128096354167E-2</v>
      </c>
      <c r="V9" s="24">
        <v>1.2158860070067994E-2</v>
      </c>
      <c r="W9" s="24">
        <v>1.6103424812882596E-2</v>
      </c>
      <c r="X9" s="24">
        <v>3.3903216458997354E-2</v>
      </c>
      <c r="Y9" s="24">
        <v>2.9495113064600047E-2</v>
      </c>
      <c r="Z9" s="24">
        <v>6.4628719350804137E-2</v>
      </c>
      <c r="AA9" s="24">
        <v>4.2213046146978392E-2</v>
      </c>
      <c r="AB9" s="24">
        <v>4.377925390285603E-2</v>
      </c>
      <c r="AC9" s="24">
        <v>4.5671591483624492E-2</v>
      </c>
      <c r="AD9" s="24">
        <v>1.5108051252629647E-2</v>
      </c>
      <c r="AE9" s="24">
        <v>1.6622387350622825E-2</v>
      </c>
      <c r="AF9" s="24">
        <v>7.4362088890118638E-3</v>
      </c>
      <c r="AG9" s="25">
        <v>-1.7847462608208575E-2</v>
      </c>
      <c r="AH9" s="25">
        <v>-2.5190693810508091E-2</v>
      </c>
      <c r="AI9" s="25">
        <v>-7.376112248261224E-2</v>
      </c>
      <c r="AJ9" s="25">
        <v>-4.7386775148723803E-2</v>
      </c>
      <c r="AK9" s="26">
        <v>1.0760034860241463E-2</v>
      </c>
      <c r="AL9" s="26">
        <v>2.6614716487023626E-2</v>
      </c>
      <c r="AM9" s="26">
        <v>5.916789719044302E-2</v>
      </c>
      <c r="AN9" s="26">
        <v>4.5576899500769041E-2</v>
      </c>
      <c r="AO9" s="26">
        <v>1.4692751034986573E-2</v>
      </c>
    </row>
    <row r="10" spans="1:41" x14ac:dyDescent="0.2">
      <c r="A10" s="21" t="s">
        <v>54</v>
      </c>
      <c r="B10" s="5" t="s">
        <v>49</v>
      </c>
      <c r="C10" s="5">
        <v>3.7227769478732631E-2</v>
      </c>
      <c r="D10" s="5" t="s">
        <v>49</v>
      </c>
      <c r="E10" s="5">
        <v>7.30010220929318E-2</v>
      </c>
      <c r="F10" s="5" t="s">
        <v>49</v>
      </c>
      <c r="G10" s="5">
        <v>3.4145447884227798E-2</v>
      </c>
      <c r="H10" s="5" t="s">
        <v>49</v>
      </c>
      <c r="I10" s="5">
        <v>7.3676497527019658E-2</v>
      </c>
      <c r="J10" s="5" t="s">
        <v>49</v>
      </c>
      <c r="K10" s="5">
        <v>4.7703541936804816E-2</v>
      </c>
      <c r="L10" s="5" t="s">
        <v>49</v>
      </c>
      <c r="M10" s="5">
        <v>7.7117313860642911E-2</v>
      </c>
      <c r="N10" s="5">
        <v>1.3907368687828603E-2</v>
      </c>
      <c r="O10" s="5">
        <v>6.0698219603370518E-2</v>
      </c>
      <c r="P10" s="5">
        <v>6.4499778242412598E-2</v>
      </c>
      <c r="Q10" s="5">
        <v>6.7889501362224935E-2</v>
      </c>
      <c r="R10" s="5">
        <v>7.6537423240086166E-3</v>
      </c>
      <c r="S10" s="5">
        <v>4.6367438962888308E-2</v>
      </c>
      <c r="T10" s="5">
        <v>2.3762200005933209E-2</v>
      </c>
      <c r="U10" s="5">
        <v>2.5898128096354167E-2</v>
      </c>
      <c r="V10" s="24">
        <v>-5.8411890578913359E-3</v>
      </c>
      <c r="W10" s="24">
        <v>3.637730611300672E-2</v>
      </c>
      <c r="X10" s="24">
        <v>3.175062171071661E-2</v>
      </c>
      <c r="Y10" s="24">
        <v>2.9495113064600047E-2</v>
      </c>
      <c r="Z10" s="24">
        <v>2.8116397955171034E-2</v>
      </c>
      <c r="AA10" s="24">
        <v>4.9238806808606345E-2</v>
      </c>
      <c r="AB10" s="24">
        <v>4.6036739509016468E-2</v>
      </c>
      <c r="AC10" s="24">
        <v>4.5671591483624492E-2</v>
      </c>
      <c r="AD10" s="24">
        <v>-1.9340281508541165E-3</v>
      </c>
      <c r="AE10" s="24">
        <v>2.009050390787892E-2</v>
      </c>
      <c r="AF10" s="24">
        <v>9.7408724091854193E-3</v>
      </c>
      <c r="AG10" s="25">
        <v>-3.7190784906584784E-2</v>
      </c>
      <c r="AH10" s="25">
        <v>-3.4594584783270821E-2</v>
      </c>
      <c r="AI10" s="25">
        <v>-3.7982953427049715E-2</v>
      </c>
      <c r="AJ10" s="25">
        <v>-2.2522322154416519E-2</v>
      </c>
      <c r="AK10" s="26">
        <v>1.0760034860241463E-2</v>
      </c>
      <c r="AL10" s="26">
        <v>6.1422734529317236E-3</v>
      </c>
      <c r="AM10" s="26">
        <v>8.0904835349189241E-3</v>
      </c>
      <c r="AN10" s="26">
        <v>1.1148091024704376E-2</v>
      </c>
      <c r="AO10" s="26">
        <v>1.4692751034986573E-2</v>
      </c>
    </row>
    <row r="11" spans="1:41" x14ac:dyDescent="0.2">
      <c r="A11" s="50" t="s">
        <v>55</v>
      </c>
      <c r="B11" s="52" t="s">
        <v>49</v>
      </c>
      <c r="C11" s="52" t="s">
        <v>49</v>
      </c>
      <c r="D11" s="52" t="s">
        <v>49</v>
      </c>
      <c r="E11" s="52" t="s">
        <v>49</v>
      </c>
      <c r="F11" s="52" t="s">
        <v>49</v>
      </c>
      <c r="G11" s="52" t="s">
        <v>49</v>
      </c>
      <c r="H11" s="52" t="s">
        <v>49</v>
      </c>
      <c r="I11" s="52" t="s">
        <v>49</v>
      </c>
      <c r="J11" s="52" t="s">
        <v>49</v>
      </c>
      <c r="K11" s="52" t="s">
        <v>49</v>
      </c>
      <c r="L11" s="52" t="s">
        <v>49</v>
      </c>
      <c r="M11" s="52" t="s">
        <v>49</v>
      </c>
      <c r="N11" s="52">
        <v>1.3907368687828603E-2</v>
      </c>
      <c r="O11" s="52">
        <v>4.6149039212622922E-2</v>
      </c>
      <c r="P11" s="52">
        <v>3.5840152917985257E-3</v>
      </c>
      <c r="Q11" s="52">
        <v>3.1843342658175455E-3</v>
      </c>
      <c r="R11" s="52">
        <v>7.6537423240086166E-3</v>
      </c>
      <c r="S11" s="52">
        <v>3.8419642594282655E-2</v>
      </c>
      <c r="T11" s="52">
        <v>-2.1603538217282892E-2</v>
      </c>
      <c r="U11" s="52">
        <v>2.0863517820921551E-3</v>
      </c>
      <c r="V11" s="53">
        <v>-5.8411890578913359E-3</v>
      </c>
      <c r="W11" s="53">
        <v>4.2466550319953361E-2</v>
      </c>
      <c r="X11" s="53">
        <v>-4.4642857142856195E-3</v>
      </c>
      <c r="Y11" s="53">
        <v>-2.1581322346479401E-3</v>
      </c>
      <c r="Z11" s="53">
        <v>2.8116397955171034E-2</v>
      </c>
      <c r="AA11" s="53">
        <v>2.0544764090375214E-2</v>
      </c>
      <c r="AB11" s="53">
        <v>-3.0518002944719216E-3</v>
      </c>
      <c r="AC11" s="53">
        <v>-3.4907762949451488E-4</v>
      </c>
      <c r="AD11" s="53">
        <v>-1.9340281508541165E-3</v>
      </c>
      <c r="AE11" s="53">
        <v>2.2067210665370762E-2</v>
      </c>
      <c r="AF11" s="53">
        <v>-1.2060203211255449E-2</v>
      </c>
      <c r="AG11" s="54">
        <v>-2.5437361443495954E-2</v>
      </c>
      <c r="AH11" s="54">
        <v>-9.3962388639670102E-3</v>
      </c>
      <c r="AI11" s="54">
        <v>-2.8857870002733654E-2</v>
      </c>
      <c r="AJ11" s="54">
        <v>1.6071057501225505E-2</v>
      </c>
      <c r="AK11" s="86">
        <v>3.4049224620672724E-2</v>
      </c>
      <c r="AL11" s="86">
        <v>6.1422734529317236E-3</v>
      </c>
      <c r="AM11" s="86">
        <v>1.9363166953529909E-3</v>
      </c>
      <c r="AN11" s="86">
        <v>3.0330684990336199E-3</v>
      </c>
      <c r="AO11" s="86">
        <v>3.5055794910219262E-3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2CB4-8C64-A646-8A5A-B438C82722C3}">
  <dimension ref="A1:M10"/>
  <sheetViews>
    <sheetView tabSelected="1" workbookViewId="0">
      <selection activeCell="F14" sqref="F14"/>
    </sheetView>
  </sheetViews>
  <sheetFormatPr baseColWidth="10" defaultRowHeight="15" x14ac:dyDescent="0.2"/>
  <sheetData>
    <row r="1" spans="1:13" x14ac:dyDescent="0.2">
      <c r="A1" s="62" t="s">
        <v>1</v>
      </c>
      <c r="B1" s="94">
        <v>2012</v>
      </c>
      <c r="C1" s="94">
        <v>2013</v>
      </c>
      <c r="D1" s="94">
        <v>2014</v>
      </c>
      <c r="E1" s="94">
        <v>2015</v>
      </c>
      <c r="F1" s="94">
        <v>2016</v>
      </c>
      <c r="G1" s="94">
        <v>2017</v>
      </c>
      <c r="H1" s="94">
        <v>2018</v>
      </c>
      <c r="I1" s="94">
        <v>2019</v>
      </c>
      <c r="J1" s="94">
        <v>2020</v>
      </c>
      <c r="K1" s="94">
        <v>2021</v>
      </c>
      <c r="L1" s="94">
        <v>2022</v>
      </c>
      <c r="M1" s="95">
        <v>2023</v>
      </c>
    </row>
    <row r="2" spans="1:13" x14ac:dyDescent="0.2">
      <c r="A2" s="14" t="s">
        <v>58</v>
      </c>
      <c r="B2" s="96">
        <v>4.5401121836196268E-2</v>
      </c>
      <c r="C2" s="96">
        <v>6.479683266837144E-2</v>
      </c>
      <c r="D2" s="96">
        <v>5.1942476437138785E-2</v>
      </c>
      <c r="E2" s="96">
        <v>2.9531461424908922E-2</v>
      </c>
      <c r="F2" s="96">
        <v>4.002939347567458E-2</v>
      </c>
      <c r="G2" s="96">
        <v>2.7146683422834883E-2</v>
      </c>
      <c r="H2" s="96">
        <v>1.50679755462233E-2</v>
      </c>
      <c r="I2" s="97">
        <v>1.46904408595334E-2</v>
      </c>
      <c r="J2" s="97">
        <v>6.7047200829864206E-3</v>
      </c>
      <c r="K2" s="98">
        <v>2.1725805620572212E-2</v>
      </c>
      <c r="L2" s="98">
        <v>0.05</v>
      </c>
      <c r="M2" s="99">
        <v>0.05</v>
      </c>
    </row>
    <row r="3" spans="1:13" x14ac:dyDescent="0.2">
      <c r="A3" s="21" t="s">
        <v>59</v>
      </c>
      <c r="B3" s="5">
        <v>4.5173402083158364E-2</v>
      </c>
      <c r="C3" s="5">
        <v>5.736703981122656E-2</v>
      </c>
      <c r="D3" s="5">
        <v>5.7646015333519984E-2</v>
      </c>
      <c r="E3" s="5">
        <v>4.0610810101895718E-2</v>
      </c>
      <c r="F3" s="5">
        <v>3.6245095920827967E-2</v>
      </c>
      <c r="G3" s="5">
        <v>2.8224473337117542E-2</v>
      </c>
      <c r="H3" s="5">
        <v>2.2716326346639889E-2</v>
      </c>
      <c r="I3" s="24">
        <v>1.83927998446962E-2</v>
      </c>
      <c r="J3" s="24">
        <v>9.4189371282749068E-3</v>
      </c>
      <c r="K3" s="26">
        <v>9.811297558046439E-3</v>
      </c>
      <c r="L3" s="26">
        <v>5.5E-2</v>
      </c>
      <c r="M3" s="27">
        <v>0.05</v>
      </c>
    </row>
    <row r="4" spans="1:13" x14ac:dyDescent="0.2">
      <c r="A4" s="21" t="s">
        <v>60</v>
      </c>
      <c r="B4" s="5">
        <v>7.30010220929318E-2</v>
      </c>
      <c r="C4" s="5">
        <v>7.3676497527019658E-2</v>
      </c>
      <c r="D4" s="5">
        <v>7.7117313860642911E-2</v>
      </c>
      <c r="E4" s="5">
        <v>6.7889501362224935E-2</v>
      </c>
      <c r="F4" s="5">
        <v>2.5898128096354167E-2</v>
      </c>
      <c r="G4" s="5">
        <v>2.9437279509571472E-2</v>
      </c>
      <c r="H4" s="5">
        <v>4.5730337078651609E-2</v>
      </c>
      <c r="I4" s="25">
        <v>-1.7847462608208575E-2</v>
      </c>
      <c r="J4" s="26">
        <v>1.0760034860241463E-2</v>
      </c>
      <c r="K4" s="26">
        <v>1.4692751034986573E-2</v>
      </c>
      <c r="L4" s="26">
        <v>0.05</v>
      </c>
      <c r="M4" s="27">
        <v>0.06</v>
      </c>
    </row>
    <row r="5" spans="1:13" x14ac:dyDescent="0.2">
      <c r="A5" s="21" t="s">
        <v>40</v>
      </c>
      <c r="B5" s="5">
        <v>5.0999999999999997E-2</v>
      </c>
      <c r="C5" s="5">
        <v>6.8000000000000005E-2</v>
      </c>
      <c r="D5" s="5">
        <v>5.5E-2</v>
      </c>
      <c r="E5" s="5">
        <v>4.9000000000000002E-2</v>
      </c>
      <c r="F5" s="5">
        <v>4.2999999999999997E-2</v>
      </c>
      <c r="G5" s="5">
        <v>4.2000000000000003E-2</v>
      </c>
      <c r="H5" s="24">
        <v>4.2000000000000003E-2</v>
      </c>
      <c r="I5" s="25">
        <v>2.2167029050837561E-2</v>
      </c>
      <c r="J5" s="26">
        <v>-8.7987793350784882E-2</v>
      </c>
      <c r="K5" s="26">
        <v>6.6383474522157426E-2</v>
      </c>
      <c r="L5" s="26">
        <v>3.4000000000000002E-2</v>
      </c>
      <c r="M5" s="27">
        <v>0.03</v>
      </c>
    </row>
    <row r="6" spans="1:13" x14ac:dyDescent="0.2">
      <c r="A6" s="21" t="s">
        <v>45</v>
      </c>
      <c r="B6" s="5">
        <v>4.5999999999999999E-2</v>
      </c>
      <c r="C6" s="5">
        <v>5.9000000000000004E-2</v>
      </c>
      <c r="D6" s="5">
        <v>5.4000000000000006E-2</v>
      </c>
      <c r="E6" s="5">
        <v>5.2000000000000005E-2</v>
      </c>
      <c r="F6" s="5">
        <v>3.4000000000000002E-2</v>
      </c>
      <c r="G6" s="24">
        <v>4.7307758839772514E-2</v>
      </c>
      <c r="H6" s="24">
        <v>4.3013056926047212E-2</v>
      </c>
      <c r="I6" s="25">
        <v>3.6758785225464718E-2</v>
      </c>
      <c r="J6" s="26">
        <v>-8.3954982465649697E-2</v>
      </c>
      <c r="K6" s="26">
        <v>7.7379133699833069E-2</v>
      </c>
      <c r="L6" s="26">
        <v>2.7E-2</v>
      </c>
      <c r="M6" s="27">
        <v>0.03</v>
      </c>
    </row>
    <row r="7" spans="1:13" x14ac:dyDescent="0.2">
      <c r="A7" s="21" t="s">
        <v>47</v>
      </c>
      <c r="B7" s="5">
        <v>2.5000000000000001E-2</v>
      </c>
      <c r="C7" s="5">
        <v>0.11700000000000001</v>
      </c>
      <c r="D7" s="5">
        <v>9.9000000000000005E-2</v>
      </c>
      <c r="E7" s="5">
        <v>0.05</v>
      </c>
      <c r="F7" s="5">
        <v>3.4000000000000002E-2</v>
      </c>
      <c r="G7" s="24">
        <v>0.11799999999999999</v>
      </c>
      <c r="H7" s="24">
        <v>3.2000000000000001E-2</v>
      </c>
      <c r="I7" s="25">
        <v>-3.4615132247719838E-2</v>
      </c>
      <c r="J7" s="26">
        <v>-0.17116655788879365</v>
      </c>
      <c r="K7" s="26">
        <v>5.4713466173655689E-2</v>
      </c>
      <c r="L7" s="26">
        <v>1.4999999999999999E-2</v>
      </c>
      <c r="M7" s="27">
        <v>0.05</v>
      </c>
    </row>
    <row r="8" spans="1:13" x14ac:dyDescent="0.2">
      <c r="A8" s="6" t="s">
        <v>63</v>
      </c>
      <c r="B8" s="5">
        <v>3.2000000000000001E-2</v>
      </c>
      <c r="C8" s="5">
        <v>0.04</v>
      </c>
      <c r="D8" s="5">
        <v>3.5000000000000003E-2</v>
      </c>
      <c r="E8" s="5">
        <v>4.5999999999999999E-2</v>
      </c>
      <c r="F8" s="5">
        <v>4.3999999999999997E-2</v>
      </c>
      <c r="G8" s="5">
        <v>4.4999999999999998E-2</v>
      </c>
      <c r="H8" s="5">
        <v>4.2700000000000002E-2</v>
      </c>
      <c r="I8" s="24">
        <v>4.8300000000000003E-2</v>
      </c>
      <c r="J8" s="26">
        <v>8.5000000000000006E-2</v>
      </c>
      <c r="K8" s="26">
        <v>6.3E-2</v>
      </c>
      <c r="L8" s="26">
        <v>0.05</v>
      </c>
      <c r="M8" s="27">
        <v>0.04</v>
      </c>
    </row>
    <row r="9" spans="1:13" x14ac:dyDescent="0.2">
      <c r="A9" s="21" t="s">
        <v>65</v>
      </c>
      <c r="B9" s="39">
        <v>6.96</v>
      </c>
      <c r="C9" s="39">
        <v>6.96</v>
      </c>
      <c r="D9" s="39">
        <v>6.96</v>
      </c>
      <c r="E9" s="39">
        <v>6.96</v>
      </c>
      <c r="F9" s="39">
        <v>6.96</v>
      </c>
      <c r="G9" s="39">
        <v>6.96</v>
      </c>
      <c r="H9" s="39">
        <v>6.96</v>
      </c>
      <c r="I9" s="105">
        <v>6.96</v>
      </c>
      <c r="J9" s="105">
        <v>6.96</v>
      </c>
      <c r="K9" s="106">
        <v>6.96</v>
      </c>
      <c r="L9" s="106">
        <v>7.18</v>
      </c>
      <c r="M9" s="107">
        <v>7.62</v>
      </c>
    </row>
    <row r="10" spans="1:13" x14ac:dyDescent="0.2">
      <c r="A10" s="50" t="s">
        <v>66</v>
      </c>
      <c r="B10" s="108">
        <v>6.96</v>
      </c>
      <c r="C10" s="108">
        <v>6.96</v>
      </c>
      <c r="D10" s="108">
        <v>6.96</v>
      </c>
      <c r="E10" s="108">
        <v>6.96</v>
      </c>
      <c r="F10" s="108">
        <v>6.96</v>
      </c>
      <c r="G10" s="108">
        <v>6.96</v>
      </c>
      <c r="H10" s="108">
        <v>6.96</v>
      </c>
      <c r="I10" s="109">
        <v>6.96</v>
      </c>
      <c r="J10" s="109">
        <v>6.96</v>
      </c>
      <c r="K10" s="110">
        <v>6.96</v>
      </c>
      <c r="L10" s="110">
        <v>7.36</v>
      </c>
      <c r="M10" s="111">
        <v>7.84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70B0-0E51-DC4D-AE38-0A669DE1E5E2}">
  <dimension ref="A1:DQ19"/>
  <sheetViews>
    <sheetView workbookViewId="0">
      <selection sqref="A1:DQ19"/>
    </sheetView>
  </sheetViews>
  <sheetFormatPr baseColWidth="10" defaultRowHeight="15" x14ac:dyDescent="0.2"/>
  <sheetData>
    <row r="1" spans="1:121" x14ac:dyDescent="0.2">
      <c r="A1" s="9" t="s">
        <v>1</v>
      </c>
      <c r="B1" s="10">
        <v>40909</v>
      </c>
      <c r="C1" s="10">
        <v>40940</v>
      </c>
      <c r="D1" s="10">
        <v>40969</v>
      </c>
      <c r="E1" s="10">
        <v>41000</v>
      </c>
      <c r="F1" s="10">
        <v>41030</v>
      </c>
      <c r="G1" s="10">
        <v>41061</v>
      </c>
      <c r="H1" s="10">
        <v>41091</v>
      </c>
      <c r="I1" s="10">
        <v>41122</v>
      </c>
      <c r="J1" s="10">
        <v>41153</v>
      </c>
      <c r="K1" s="10">
        <v>41183</v>
      </c>
      <c r="L1" s="10">
        <v>41214</v>
      </c>
      <c r="M1" s="10">
        <v>41244</v>
      </c>
      <c r="N1" s="10">
        <v>41275</v>
      </c>
      <c r="O1" s="10">
        <v>41306</v>
      </c>
      <c r="P1" s="10">
        <v>41334</v>
      </c>
      <c r="Q1" s="10">
        <v>41365</v>
      </c>
      <c r="R1" s="10">
        <v>41395</v>
      </c>
      <c r="S1" s="10">
        <v>41426</v>
      </c>
      <c r="T1" s="10">
        <v>41456</v>
      </c>
      <c r="U1" s="10">
        <v>41487</v>
      </c>
      <c r="V1" s="10">
        <v>41518</v>
      </c>
      <c r="W1" s="10">
        <v>41548</v>
      </c>
      <c r="X1" s="10">
        <v>41579</v>
      </c>
      <c r="Y1" s="10">
        <v>41609</v>
      </c>
      <c r="Z1" s="10">
        <v>41640</v>
      </c>
      <c r="AA1" s="10">
        <v>41671</v>
      </c>
      <c r="AB1" s="10">
        <v>41699</v>
      </c>
      <c r="AC1" s="10">
        <v>41730</v>
      </c>
      <c r="AD1" s="10">
        <v>41760</v>
      </c>
      <c r="AE1" s="10">
        <v>41791</v>
      </c>
      <c r="AF1" s="10">
        <v>41821</v>
      </c>
      <c r="AG1" s="10">
        <v>41852</v>
      </c>
      <c r="AH1" s="10">
        <v>41883</v>
      </c>
      <c r="AI1" s="10">
        <v>41913</v>
      </c>
      <c r="AJ1" s="10">
        <v>41944</v>
      </c>
      <c r="AK1" s="10">
        <v>41974</v>
      </c>
      <c r="AL1" s="10">
        <v>42005</v>
      </c>
      <c r="AM1" s="10">
        <v>42036</v>
      </c>
      <c r="AN1" s="10">
        <v>42064</v>
      </c>
      <c r="AO1" s="10">
        <v>42095</v>
      </c>
      <c r="AP1" s="10">
        <v>42125</v>
      </c>
      <c r="AQ1" s="10">
        <v>42156</v>
      </c>
      <c r="AR1" s="10">
        <v>42186</v>
      </c>
      <c r="AS1" s="10">
        <v>42217</v>
      </c>
      <c r="AT1" s="10">
        <v>42248</v>
      </c>
      <c r="AU1" s="10">
        <v>42278</v>
      </c>
      <c r="AV1" s="10">
        <v>42309</v>
      </c>
      <c r="AW1" s="10">
        <v>42339</v>
      </c>
      <c r="AX1" s="10">
        <v>42370</v>
      </c>
      <c r="AY1" s="10">
        <v>42401</v>
      </c>
      <c r="AZ1" s="10">
        <v>42430</v>
      </c>
      <c r="BA1" s="10">
        <v>42461</v>
      </c>
      <c r="BB1" s="10">
        <v>42491</v>
      </c>
      <c r="BC1" s="10">
        <v>42522</v>
      </c>
      <c r="BD1" s="10">
        <v>42552</v>
      </c>
      <c r="BE1" s="10">
        <v>42583</v>
      </c>
      <c r="BF1" s="10">
        <v>42614</v>
      </c>
      <c r="BG1" s="10">
        <v>42644</v>
      </c>
      <c r="BH1" s="10">
        <v>42675</v>
      </c>
      <c r="BI1" s="10">
        <v>42705</v>
      </c>
      <c r="BJ1" s="10">
        <v>42736</v>
      </c>
      <c r="BK1" s="10">
        <v>42767</v>
      </c>
      <c r="BL1" s="10">
        <v>42795</v>
      </c>
      <c r="BM1" s="10">
        <v>42826</v>
      </c>
      <c r="BN1" s="10">
        <v>42856</v>
      </c>
      <c r="BO1" s="10">
        <v>42887</v>
      </c>
      <c r="BP1" s="10">
        <v>42917</v>
      </c>
      <c r="BQ1" s="10">
        <v>42948</v>
      </c>
      <c r="BR1" s="10">
        <v>42979</v>
      </c>
      <c r="BS1" s="10">
        <v>43009</v>
      </c>
      <c r="BT1" s="10">
        <v>43040</v>
      </c>
      <c r="BU1" s="10">
        <v>43070</v>
      </c>
      <c r="BV1" s="10">
        <v>43101</v>
      </c>
      <c r="BW1" s="10">
        <v>43132</v>
      </c>
      <c r="BX1" s="10">
        <v>43160</v>
      </c>
      <c r="BY1" s="10">
        <v>43191</v>
      </c>
      <c r="BZ1" s="10">
        <v>43221</v>
      </c>
      <c r="CA1" s="10">
        <v>43252</v>
      </c>
      <c r="CB1" s="10">
        <v>43282</v>
      </c>
      <c r="CC1" s="10">
        <v>43313</v>
      </c>
      <c r="CD1" s="10">
        <v>43344</v>
      </c>
      <c r="CE1" s="10">
        <v>43374</v>
      </c>
      <c r="CF1" s="10">
        <v>43405</v>
      </c>
      <c r="CG1" s="10">
        <v>43435</v>
      </c>
      <c r="CH1" s="10">
        <v>43466</v>
      </c>
      <c r="CI1" s="10">
        <v>43497</v>
      </c>
      <c r="CJ1" s="10">
        <v>43525</v>
      </c>
      <c r="CK1" s="10">
        <v>43556</v>
      </c>
      <c r="CL1" s="10">
        <v>43586</v>
      </c>
      <c r="CM1" s="10">
        <v>43617</v>
      </c>
      <c r="CN1" s="10">
        <v>43647</v>
      </c>
      <c r="CO1" s="10">
        <v>43678</v>
      </c>
      <c r="CP1" s="10">
        <v>43709</v>
      </c>
      <c r="CQ1" s="10">
        <v>43739</v>
      </c>
      <c r="CR1" s="10">
        <v>43770</v>
      </c>
      <c r="CS1" s="10">
        <v>43800</v>
      </c>
      <c r="CT1" s="10">
        <v>43831</v>
      </c>
      <c r="CU1" s="10">
        <v>43862</v>
      </c>
      <c r="CV1" s="10">
        <v>43891</v>
      </c>
      <c r="CW1" s="10">
        <v>43922</v>
      </c>
      <c r="CX1" s="10">
        <v>43952</v>
      </c>
      <c r="CY1" s="10">
        <v>43983</v>
      </c>
      <c r="CZ1" s="10">
        <v>44013</v>
      </c>
      <c r="DA1" s="10">
        <v>44044</v>
      </c>
      <c r="DB1" s="10">
        <v>44075</v>
      </c>
      <c r="DC1" s="10">
        <v>44105</v>
      </c>
      <c r="DD1" s="10">
        <v>44136</v>
      </c>
      <c r="DE1" s="10">
        <v>44166</v>
      </c>
      <c r="DF1" s="10">
        <v>44197</v>
      </c>
      <c r="DG1" s="10">
        <v>44228</v>
      </c>
      <c r="DH1" s="10">
        <v>44256</v>
      </c>
      <c r="DI1" s="10">
        <v>44287</v>
      </c>
      <c r="DJ1" s="10">
        <v>44317</v>
      </c>
      <c r="DK1" s="10">
        <v>44348</v>
      </c>
      <c r="DL1" s="10">
        <v>44378</v>
      </c>
      <c r="DM1" s="10">
        <v>44409</v>
      </c>
      <c r="DN1" s="10">
        <v>44440</v>
      </c>
      <c r="DO1" s="10">
        <v>44470</v>
      </c>
      <c r="DP1" s="10">
        <v>44501</v>
      </c>
      <c r="DQ1" s="10">
        <v>44531</v>
      </c>
    </row>
    <row r="2" spans="1:121" x14ac:dyDescent="0.2">
      <c r="A2" s="14" t="s">
        <v>5</v>
      </c>
      <c r="B2" s="15">
        <v>78.553344256835899</v>
      </c>
      <c r="C2" s="15">
        <v>78.941873193053013</v>
      </c>
      <c r="D2" s="15">
        <v>79.173002196952126</v>
      </c>
      <c r="E2" s="15">
        <v>79.296542710821797</v>
      </c>
      <c r="F2" s="15">
        <v>79.68550610685449</v>
      </c>
      <c r="G2" s="15">
        <v>79.856146380500419</v>
      </c>
      <c r="H2" s="15">
        <v>80.162121863308258</v>
      </c>
      <c r="I2" s="15">
        <v>80.445953309130687</v>
      </c>
      <c r="J2" s="15">
        <v>80.745698442540075</v>
      </c>
      <c r="K2" s="15">
        <v>81.05390745210434</v>
      </c>
      <c r="L2" s="15">
        <v>81.438598389819958</v>
      </c>
      <c r="M2" s="15">
        <v>81.873536843083698</v>
      </c>
      <c r="N2" s="15">
        <v>82.417829543676206</v>
      </c>
      <c r="O2" s="15">
        <v>82.952854973668622</v>
      </c>
      <c r="P2" s="15">
        <v>83.160940901200377</v>
      </c>
      <c r="Q2" s="15">
        <v>83.219387207676206</v>
      </c>
      <c r="R2" s="15">
        <v>83.44574444454139</v>
      </c>
      <c r="S2" s="15">
        <v>83.700380918132453</v>
      </c>
      <c r="T2" s="15">
        <v>84.212306859405771</v>
      </c>
      <c r="U2" s="15">
        <v>85.33955159345328</v>
      </c>
      <c r="V2" s="15">
        <v>86.499903896755583</v>
      </c>
      <c r="W2" s="15">
        <v>87.134087688196445</v>
      </c>
      <c r="X2" s="15">
        <v>87.107263878116854</v>
      </c>
      <c r="Y2" s="15">
        <v>87.178682709872746</v>
      </c>
      <c r="Z2" s="15">
        <v>87.40501423422036</v>
      </c>
      <c r="AA2" s="15">
        <v>88.066917597676152</v>
      </c>
      <c r="AB2" s="15">
        <v>88.253613709611386</v>
      </c>
      <c r="AC2" s="15">
        <v>88.395731254498543</v>
      </c>
      <c r="AD2" s="15">
        <v>88.76699840343899</v>
      </c>
      <c r="AE2" s="15">
        <v>89.839439241381001</v>
      </c>
      <c r="AF2" s="15">
        <v>90.499390853941151</v>
      </c>
      <c r="AG2" s="15">
        <v>90.557243339968494</v>
      </c>
      <c r="AH2" s="15">
        <v>90.217119213218467</v>
      </c>
      <c r="AI2" s="15">
        <v>90.304644497414515</v>
      </c>
      <c r="AJ2" s="15">
        <v>90.945482076288187</v>
      </c>
      <c r="AK2" s="15">
        <v>91.706959382351101</v>
      </c>
      <c r="AL2" s="15">
        <v>92.594014147445037</v>
      </c>
      <c r="AM2" s="15">
        <v>92.904472680684407</v>
      </c>
      <c r="AN2" s="15">
        <v>92.449642545814811</v>
      </c>
      <c r="AO2" s="15">
        <v>92.056083785214497</v>
      </c>
      <c r="AP2" s="15">
        <v>92.392615065152611</v>
      </c>
      <c r="AQ2" s="15">
        <v>92.708655173808012</v>
      </c>
      <c r="AR2" s="15">
        <v>93.270649093677235</v>
      </c>
      <c r="AS2" s="15">
        <v>93.457833448881615</v>
      </c>
      <c r="AT2" s="15">
        <v>93.896714086891407</v>
      </c>
      <c r="AU2" s="15">
        <v>94.208522968737455</v>
      </c>
      <c r="AV2" s="15">
        <v>94.258743872386859</v>
      </c>
      <c r="AW2" s="15">
        <v>94.415199915746683</v>
      </c>
      <c r="AX2" s="15">
        <v>94.803560037966605</v>
      </c>
      <c r="AY2" s="15">
        <v>95.355675357521406</v>
      </c>
      <c r="AZ2" s="15">
        <v>95.483191807663289</v>
      </c>
      <c r="BA2" s="15">
        <v>95.854322483795684</v>
      </c>
      <c r="BB2" s="15">
        <v>97.026188527521512</v>
      </c>
      <c r="BC2" s="15">
        <v>96.561471918676006</v>
      </c>
      <c r="BD2" s="15">
        <v>96.59375665173404</v>
      </c>
      <c r="BE2" s="15">
        <v>96.71609350383747</v>
      </c>
      <c r="BF2" s="15">
        <v>97.150259438349906</v>
      </c>
      <c r="BG2" s="15">
        <v>97.506737997304356</v>
      </c>
      <c r="BH2" s="15">
        <v>97.911903970070654</v>
      </c>
      <c r="BI2" s="15">
        <v>98.19458310325858</v>
      </c>
      <c r="BJ2" s="15">
        <v>98.289625032306489</v>
      </c>
      <c r="BK2" s="15">
        <v>98.658784977342862</v>
      </c>
      <c r="BL2" s="15">
        <v>98.669161550513451</v>
      </c>
      <c r="BM2" s="15">
        <v>98.259777453967928</v>
      </c>
      <c r="BN2" s="15">
        <v>98.243166139757463</v>
      </c>
      <c r="BO2" s="15">
        <v>98.336220234705095</v>
      </c>
      <c r="BP2" s="15">
        <v>99.074947652180555</v>
      </c>
      <c r="BQ2" s="15">
        <v>99.858272392013163</v>
      </c>
      <c r="BR2" s="15">
        <v>100.65911498364849</v>
      </c>
      <c r="BS2" s="15">
        <v>100.4434733523352</v>
      </c>
      <c r="BT2" s="15">
        <v>100.52157752588468</v>
      </c>
      <c r="BU2" s="15">
        <v>100.8602403646</v>
      </c>
      <c r="BV2" s="15">
        <v>101.16761582869999</v>
      </c>
      <c r="BW2" s="15">
        <v>101.4905047625</v>
      </c>
      <c r="BX2" s="15">
        <v>101.3609293777</v>
      </c>
      <c r="BY2" s="15">
        <v>101.2166039712</v>
      </c>
      <c r="BZ2" s="15">
        <v>101.33528371440001</v>
      </c>
      <c r="CA2" s="15">
        <v>101.4549338051</v>
      </c>
      <c r="CB2" s="15">
        <v>101.4971130225</v>
      </c>
      <c r="CC2" s="15">
        <v>101.67178236469999</v>
      </c>
      <c r="CD2" s="15">
        <v>101.5841222589</v>
      </c>
      <c r="CE2" s="15">
        <v>101.76302031509999</v>
      </c>
      <c r="CF2" s="16">
        <v>102.0271876513</v>
      </c>
      <c r="CG2" s="16">
        <v>102.3802715508</v>
      </c>
      <c r="CH2" s="16">
        <v>102.611932635</v>
      </c>
      <c r="CI2" s="16">
        <v>102.4555416028</v>
      </c>
      <c r="CJ2" s="16">
        <v>102.4380856499</v>
      </c>
      <c r="CK2" s="16">
        <v>102.5816680957</v>
      </c>
      <c r="CL2" s="16">
        <v>103.0489999478</v>
      </c>
      <c r="CM2" s="16">
        <v>103.2098980664</v>
      </c>
      <c r="CN2" s="16">
        <v>103.4439151119</v>
      </c>
      <c r="CO2" s="16">
        <v>103.9627570334</v>
      </c>
      <c r="CP2" s="16">
        <v>103.87809529650001</v>
      </c>
      <c r="CQ2" s="16">
        <v>104.3453914995</v>
      </c>
      <c r="CR2" s="16">
        <v>105.50869256670001</v>
      </c>
      <c r="CS2" s="16">
        <v>103.8842828752</v>
      </c>
      <c r="CT2" s="16">
        <v>103.853437152</v>
      </c>
      <c r="CU2" s="16">
        <v>103.7884570992</v>
      </c>
      <c r="CV2" s="17">
        <v>103.90846720019999</v>
      </c>
      <c r="CW2" s="16">
        <v>104.341275313</v>
      </c>
      <c r="CX2" s="16">
        <v>104.31571765459999</v>
      </c>
      <c r="CY2" s="17">
        <v>104.693147682</v>
      </c>
      <c r="CZ2" s="17">
        <v>104.83641116299999</v>
      </c>
      <c r="DA2" s="17">
        <v>105.4062357263</v>
      </c>
      <c r="DB2" s="17">
        <v>104.3524559941</v>
      </c>
      <c r="DC2" s="17">
        <v>104.633077</v>
      </c>
      <c r="DD2" s="17">
        <v>104.3521595</v>
      </c>
      <c r="DE2" s="17">
        <v>104.5807979129</v>
      </c>
      <c r="DF2" s="18">
        <v>104.3618</v>
      </c>
      <c r="DG2" s="18">
        <v>104.7311</v>
      </c>
      <c r="DH2" s="18">
        <v>104.824</v>
      </c>
      <c r="DI2" s="18">
        <v>104.87649999999999</v>
      </c>
      <c r="DJ2" s="18">
        <v>105.0728</v>
      </c>
      <c r="DK2" s="18">
        <v>105.04600000000001</v>
      </c>
      <c r="DL2" s="18">
        <v>105.2341</v>
      </c>
      <c r="DM2" s="18">
        <v>105.5869</v>
      </c>
      <c r="DN2" s="18">
        <v>105.95610000000001</v>
      </c>
      <c r="DO2" s="18">
        <v>106.2466</v>
      </c>
      <c r="DP2" s="18">
        <v>106.56699999999999</v>
      </c>
      <c r="DQ2" s="19">
        <v>106.85290000000001</v>
      </c>
    </row>
    <row r="3" spans="1:121" x14ac:dyDescent="0.2">
      <c r="A3" s="21" t="s">
        <v>8</v>
      </c>
      <c r="B3" s="5">
        <v>5.8566907770329024E-2</v>
      </c>
      <c r="C3" s="5">
        <v>4.6432361382773291E-2</v>
      </c>
      <c r="D3" s="5">
        <v>4.0260566955988786E-2</v>
      </c>
      <c r="E3" s="5">
        <v>4.1655535027321555E-2</v>
      </c>
      <c r="F3" s="5">
        <v>4.4679122814402339E-2</v>
      </c>
      <c r="G3" s="5">
        <v>4.5415142601034963E-2</v>
      </c>
      <c r="H3" s="5">
        <v>4.386780607064944E-2</v>
      </c>
      <c r="I3" s="5">
        <v>4.3606030027403042E-2</v>
      </c>
      <c r="J3" s="5">
        <v>4.4315982600455106E-2</v>
      </c>
      <c r="K3" s="5">
        <v>4.3365253226192779E-2</v>
      </c>
      <c r="L3" s="5">
        <v>4.4943521150919929E-2</v>
      </c>
      <c r="M3" s="5">
        <v>4.5401121836196268E-2</v>
      </c>
      <c r="N3" s="5">
        <v>4.9195681271125613E-2</v>
      </c>
      <c r="O3" s="5">
        <v>5.0809305864920606E-2</v>
      </c>
      <c r="P3" s="5">
        <v>5.0369931587636252E-2</v>
      </c>
      <c r="Q3" s="5">
        <v>4.9470561549703529E-2</v>
      </c>
      <c r="R3" s="5">
        <v>4.7188485351961074E-2</v>
      </c>
      <c r="S3" s="5">
        <v>4.8139494727368115E-2</v>
      </c>
      <c r="T3" s="5">
        <v>5.0524922518940363E-2</v>
      </c>
      <c r="U3" s="5">
        <v>6.0830881890576949E-2</v>
      </c>
      <c r="V3" s="5">
        <v>7.1263306469635523E-2</v>
      </c>
      <c r="W3" s="5">
        <v>7.501402988726924E-2</v>
      </c>
      <c r="X3" s="5">
        <v>6.9606618978912849E-2</v>
      </c>
      <c r="Y3" s="5">
        <v>6.479683266837144E-2</v>
      </c>
      <c r="Z3" s="5">
        <v>6.0510992805279606E-2</v>
      </c>
      <c r="AA3" s="5">
        <v>6.1650230430656761E-2</v>
      </c>
      <c r="AB3" s="5">
        <v>6.1238758883949806E-2</v>
      </c>
      <c r="AC3" s="5">
        <v>6.2201179562938025E-2</v>
      </c>
      <c r="AD3" s="5">
        <v>6.3769027340083717E-2</v>
      </c>
      <c r="AE3" s="5">
        <v>7.334564378211339E-2</v>
      </c>
      <c r="AF3" s="5">
        <v>7.4657543879326216E-2</v>
      </c>
      <c r="AG3" s="5">
        <v>6.1140369841309106E-2</v>
      </c>
      <c r="AH3" s="5">
        <v>4.2973635218134687E-2</v>
      </c>
      <c r="AI3" s="5">
        <v>3.6387100540533623E-2</v>
      </c>
      <c r="AJ3" s="5">
        <v>4.4063124328435954E-2</v>
      </c>
      <c r="AK3" s="5">
        <v>5.1942476437138785E-2</v>
      </c>
      <c r="AL3" s="5">
        <v>5.9367302421799772E-2</v>
      </c>
      <c r="AM3" s="5">
        <v>5.4930446244389808E-2</v>
      </c>
      <c r="AN3" s="5">
        <v>4.7545122061630085E-2</v>
      </c>
      <c r="AO3" s="5">
        <v>4.1408702420001386E-2</v>
      </c>
      <c r="AP3" s="5">
        <v>4.0844195781358783E-2</v>
      </c>
      <c r="AQ3" s="5">
        <v>3.1937153177436839E-2</v>
      </c>
      <c r="AR3" s="5">
        <v>3.0621844120571673E-2</v>
      </c>
      <c r="AS3" s="5">
        <v>3.2030459430216762E-2</v>
      </c>
      <c r="AT3" s="5">
        <v>4.0785993897417772E-2</v>
      </c>
      <c r="AU3" s="5">
        <v>4.3230096226498205E-2</v>
      </c>
      <c r="AV3" s="5">
        <v>3.6431296205779562E-2</v>
      </c>
      <c r="AW3" s="5">
        <v>2.9531461424908922E-2</v>
      </c>
      <c r="AX3" s="5">
        <v>2.3862729258104398E-2</v>
      </c>
      <c r="AY3" s="5">
        <v>2.6384119150666407E-2</v>
      </c>
      <c r="AZ3" s="5">
        <v>3.2812990708375622E-2</v>
      </c>
      <c r="BA3" s="5">
        <v>4.1260050855989494E-2</v>
      </c>
      <c r="BB3" s="5">
        <v>5.0150907181287563E-2</v>
      </c>
      <c r="BC3" s="5">
        <v>4.1558328482327989E-2</v>
      </c>
      <c r="BD3" s="5">
        <v>3.5628652639901892E-2</v>
      </c>
      <c r="BE3" s="5">
        <v>3.4863423799975202E-2</v>
      </c>
      <c r="BF3" s="5">
        <v>3.4650257818901853E-2</v>
      </c>
      <c r="BG3" s="5">
        <v>3.500973080388281E-2</v>
      </c>
      <c r="BH3" s="5">
        <v>3.875672375424033E-2</v>
      </c>
      <c r="BI3" s="5">
        <v>4.002939347567458E-2</v>
      </c>
      <c r="BJ3" s="5">
        <v>3.6771456609264508E-2</v>
      </c>
      <c r="BK3" s="5">
        <v>3.4639884909177798E-2</v>
      </c>
      <c r="BL3" s="5">
        <v>3.3366812341881324E-2</v>
      </c>
      <c r="BM3" s="5">
        <v>2.5094903472703489E-2</v>
      </c>
      <c r="BN3" s="5">
        <v>1.254277459214781E-2</v>
      </c>
      <c r="BO3" s="5">
        <v>1.8379466269153211E-2</v>
      </c>
      <c r="BP3" s="5">
        <v>2.5686867210190201E-2</v>
      </c>
      <c r="BQ3" s="5">
        <v>3.2488686984147197E-2</v>
      </c>
      <c r="BR3" s="5">
        <v>3.61178196083487E-2</v>
      </c>
      <c r="BS3" s="5">
        <v>3.0118281211622966E-2</v>
      </c>
      <c r="BT3" s="5">
        <v>2.6653281674634099E-2</v>
      </c>
      <c r="BU3" s="5">
        <v>2.7146683422834883E-2</v>
      </c>
      <c r="BV3" s="5">
        <v>2.9280718035576525E-2</v>
      </c>
      <c r="BW3" s="5">
        <v>2.8702155472596136E-2</v>
      </c>
      <c r="BX3" s="5">
        <v>2.7280740860542441E-2</v>
      </c>
      <c r="BY3" s="5">
        <v>3.0091931753226886E-2</v>
      </c>
      <c r="BZ3" s="5">
        <v>3.1474123810747212E-2</v>
      </c>
      <c r="CA3" s="5">
        <v>3.171480013113448E-2</v>
      </c>
      <c r="CB3" s="5">
        <v>2.4447808731858922E-2</v>
      </c>
      <c r="CC3" s="5">
        <v>1.8160838649075917E-2</v>
      </c>
      <c r="CD3" s="5">
        <v>9.1895033589532993E-3</v>
      </c>
      <c r="CE3" s="5">
        <v>1.3137209603814481E-2</v>
      </c>
      <c r="CF3" s="5">
        <v>1.4977979479357195E-2</v>
      </c>
      <c r="CG3" s="5">
        <v>1.5070667893564815E-2</v>
      </c>
      <c r="CH3" s="22">
        <v>1.4276473696341441E-2</v>
      </c>
      <c r="CI3" s="22">
        <v>9.5086416464107426E-3</v>
      </c>
      <c r="CJ3" s="23">
        <v>1.0626937606167619E-2</v>
      </c>
      <c r="CK3" s="23">
        <v>1.3486563181752009E-2</v>
      </c>
      <c r="CL3" s="24">
        <v>1.69113478601381E-2</v>
      </c>
      <c r="CM3" s="24">
        <v>1.7297968619952749E-2</v>
      </c>
      <c r="CN3" s="24">
        <v>1.9180861715430521E-2</v>
      </c>
      <c r="CO3" s="24">
        <v>2.2533043243819623E-2</v>
      </c>
      <c r="CP3" s="24">
        <v>2.2582003826872969E-2</v>
      </c>
      <c r="CQ3" s="24">
        <v>2.5376322129629449E-2</v>
      </c>
      <c r="CR3" s="24">
        <v>3.4123305714343577E-2</v>
      </c>
      <c r="CS3" s="24">
        <v>1.4690440859533395E-2</v>
      </c>
      <c r="CT3" s="24">
        <v>1.209902674200807E-2</v>
      </c>
      <c r="CU3" s="24">
        <v>1.3009696455145948E-2</v>
      </c>
      <c r="CV3" s="25">
        <v>1.435385619490465E-2</v>
      </c>
      <c r="CW3" s="24">
        <v>1.7153232638588374E-2</v>
      </c>
      <c r="CX3" s="24">
        <v>1.2292382336962579E-2</v>
      </c>
      <c r="CY3" s="24">
        <v>1.437119543171872E-2</v>
      </c>
      <c r="CZ3" s="24">
        <v>1.3461362609812962E-2</v>
      </c>
      <c r="DA3" s="24">
        <v>1.388457495828296E-2</v>
      </c>
      <c r="DB3" s="24">
        <v>4.5665132407946042E-3</v>
      </c>
      <c r="DC3" s="24">
        <v>2.7570503724774695E-3</v>
      </c>
      <c r="DD3" s="24">
        <v>-1.0961495575057715E-2</v>
      </c>
      <c r="DE3" s="24">
        <v>6.7047200829864206E-3</v>
      </c>
      <c r="DF3" s="26">
        <v>4.8950026300618637E-3</v>
      </c>
      <c r="DG3" s="26">
        <v>9.0823481449293225E-3</v>
      </c>
      <c r="DH3" s="26">
        <v>8.8109547226411459E-3</v>
      </c>
      <c r="DI3" s="26">
        <v>5.12955860846481E-3</v>
      </c>
      <c r="DJ3" s="26">
        <v>7.2576056841863927E-3</v>
      </c>
      <c r="DK3" s="26">
        <v>3.3703477812299064E-3</v>
      </c>
      <c r="DL3" s="26">
        <v>3.7934228441078178E-3</v>
      </c>
      <c r="DM3" s="26">
        <v>1.7139808897940331E-3</v>
      </c>
      <c r="DN3" s="26">
        <v>1.5367573198187854E-2</v>
      </c>
      <c r="DO3" s="26">
        <v>1.5420773681347446E-2</v>
      </c>
      <c r="DP3" s="26">
        <v>2.1224673361934537E-2</v>
      </c>
      <c r="DQ3" s="27">
        <v>2.1725805620572212E-2</v>
      </c>
    </row>
    <row r="4" spans="1:121" x14ac:dyDescent="0.2">
      <c r="A4" s="21" t="s">
        <v>11</v>
      </c>
      <c r="B4" s="5">
        <v>3.0072887588741271E-3</v>
      </c>
      <c r="C4" s="5">
        <v>7.9682151027018477E-3</v>
      </c>
      <c r="D4" s="5">
        <v>1.0919382589555271E-2</v>
      </c>
      <c r="E4" s="5">
        <v>1.2496807930775233E-2</v>
      </c>
      <c r="F4" s="5">
        <v>1.7463281668743891E-2</v>
      </c>
      <c r="G4" s="5">
        <v>1.9642099640682531E-2</v>
      </c>
      <c r="H4" s="5">
        <v>2.3548943357410312E-2</v>
      </c>
      <c r="I4" s="5">
        <v>2.7173041244421547E-2</v>
      </c>
      <c r="J4" s="5">
        <v>3.1000332831099708E-2</v>
      </c>
      <c r="K4" s="5">
        <v>3.4935695303299097E-2</v>
      </c>
      <c r="L4" s="5">
        <v>3.9847616216388326E-2</v>
      </c>
      <c r="M4" s="5">
        <v>4.5401121836196268E-2</v>
      </c>
      <c r="N4" s="5">
        <v>6.6479685815414857E-3</v>
      </c>
      <c r="O4" s="5">
        <v>1.3182747102443049E-2</v>
      </c>
      <c r="P4" s="5">
        <v>1.5724300033404859E-2</v>
      </c>
      <c r="Q4" s="5">
        <v>1.6438160808564195E-2</v>
      </c>
      <c r="R4" s="5">
        <v>1.9202878757649477E-2</v>
      </c>
      <c r="S4" s="5">
        <v>2.2312998136992945E-2</v>
      </c>
      <c r="T4" s="5">
        <v>2.8565640456017949E-2</v>
      </c>
      <c r="U4" s="5">
        <v>4.2333761115175061E-2</v>
      </c>
      <c r="V4" s="5">
        <v>5.6506256258828103E-2</v>
      </c>
      <c r="W4" s="5">
        <v>6.4252150914097639E-2</v>
      </c>
      <c r="X4" s="5">
        <v>6.3924526004830451E-2</v>
      </c>
      <c r="Y4" s="5">
        <v>6.479683266837144E-2</v>
      </c>
      <c r="Z4" s="5">
        <v>2.5961796773281698E-3</v>
      </c>
      <c r="AA4" s="5">
        <v>1.0188670672616418E-2</v>
      </c>
      <c r="AB4" s="5">
        <v>1.2330204659273925E-2</v>
      </c>
      <c r="AC4" s="5">
        <v>1.3960391540625672E-2</v>
      </c>
      <c r="AD4" s="5">
        <v>1.8219083429513283E-2</v>
      </c>
      <c r="AE4" s="5">
        <v>3.0520724204598837E-2</v>
      </c>
      <c r="AF4" s="5">
        <v>3.8090827262435178E-2</v>
      </c>
      <c r="AG4" s="5">
        <v>3.875443543164625E-2</v>
      </c>
      <c r="AH4" s="5">
        <v>3.4852975623152371E-2</v>
      </c>
      <c r="AI4" s="5">
        <v>3.585695138276912E-2</v>
      </c>
      <c r="AJ4" s="5">
        <v>4.320780320747919E-2</v>
      </c>
      <c r="AK4" s="5">
        <v>5.1942476437138785E-2</v>
      </c>
      <c r="AL4" s="5">
        <v>9.6727093676234333E-3</v>
      </c>
      <c r="AM4" s="5">
        <v>1.3058041684061772E-2</v>
      </c>
      <c r="AN4" s="5">
        <v>8.0984384224020989E-3</v>
      </c>
      <c r="AO4" s="5">
        <v>3.8069564754381613E-3</v>
      </c>
      <c r="AP4" s="5">
        <v>7.4765937876408728E-3</v>
      </c>
      <c r="AQ4" s="5">
        <v>1.0922789264886212E-2</v>
      </c>
      <c r="AR4" s="5">
        <v>1.7050938356888423E-2</v>
      </c>
      <c r="AS4" s="5">
        <v>1.909205231885025E-2</v>
      </c>
      <c r="AT4" s="5">
        <v>2.3877737516196929E-2</v>
      </c>
      <c r="AU4" s="5">
        <v>2.727779443604339E-2</v>
      </c>
      <c r="AV4" s="5">
        <v>2.7825418127719992E-2</v>
      </c>
      <c r="AW4" s="5">
        <v>2.9531461424908922E-2</v>
      </c>
      <c r="AX4" s="5">
        <v>4.1133220346563082E-3</v>
      </c>
      <c r="AY4" s="5">
        <v>9.9610596875712165E-3</v>
      </c>
      <c r="AZ4" s="5">
        <v>1.13116520737091E-2</v>
      </c>
      <c r="BA4" s="5">
        <v>1.5242488172807267E-2</v>
      </c>
      <c r="BB4" s="5">
        <v>2.7654324876765557E-2</v>
      </c>
      <c r="BC4" s="5">
        <v>2.2732271973629148E-2</v>
      </c>
      <c r="BD4" s="5">
        <v>2.3074216205986264E-2</v>
      </c>
      <c r="BE4" s="5">
        <v>2.4369948802142494E-2</v>
      </c>
      <c r="BF4" s="5">
        <v>2.8968423781805308E-2</v>
      </c>
      <c r="BG4" s="5">
        <v>3.2744071762983884E-2</v>
      </c>
      <c r="BH4" s="5">
        <v>3.7035393214697621E-2</v>
      </c>
      <c r="BI4" s="5">
        <v>4.002939347567458E-2</v>
      </c>
      <c r="BJ4" s="5">
        <v>9.6789380884643172E-4</v>
      </c>
      <c r="BK4" s="5">
        <v>4.7273674312171554E-3</v>
      </c>
      <c r="BL4" s="5">
        <v>4.8330410115986489E-3</v>
      </c>
      <c r="BM4" s="5">
        <v>6.639302153845783E-4</v>
      </c>
      <c r="BN4" s="5">
        <v>4.9476289794725403E-4</v>
      </c>
      <c r="BO4" s="5">
        <v>1.4424128803274261E-3</v>
      </c>
      <c r="BP4" s="5">
        <v>8.9655103275525505E-3</v>
      </c>
      <c r="BQ4" s="5">
        <v>1.6942780713322003E-2</v>
      </c>
      <c r="BR4" s="5">
        <v>2.509845046949577E-2</v>
      </c>
      <c r="BS4" s="5">
        <v>2.2902386038054168E-2</v>
      </c>
      <c r="BT4" s="5">
        <v>2.3697788096713079E-2</v>
      </c>
      <c r="BU4" s="5">
        <v>2.7146683422834883E-2</v>
      </c>
      <c r="BV4" s="5">
        <v>3.0475384848267506E-3</v>
      </c>
      <c r="BW4" s="5">
        <v>6.2488885176323894E-3</v>
      </c>
      <c r="BX4" s="5">
        <v>4.9641861975546764E-3</v>
      </c>
      <c r="BY4" s="5">
        <v>3.5332416947626566E-3</v>
      </c>
      <c r="BZ4" s="5">
        <v>4.7099168917579259E-3</v>
      </c>
      <c r="CA4" s="5">
        <v>5.8962128024901972E-3</v>
      </c>
      <c r="CB4" s="5">
        <v>6.3144074969261332E-3</v>
      </c>
      <c r="CC4" s="5">
        <v>8.0462033122898902E-3</v>
      </c>
      <c r="CD4" s="5">
        <v>7.1770788140423925E-3</v>
      </c>
      <c r="CE4" s="5">
        <v>8.9508011009742372E-3</v>
      </c>
      <c r="CF4" s="5">
        <v>1.1569943542486083E-2</v>
      </c>
      <c r="CG4" s="5">
        <v>1.5070667893564815E-2</v>
      </c>
      <c r="CH4" s="22">
        <v>2.2627512184811849E-3</v>
      </c>
      <c r="CI4" s="22">
        <v>7.3520074580613048E-4</v>
      </c>
      <c r="CJ4" s="23">
        <v>5.6469960690930243E-4</v>
      </c>
      <c r="CK4" s="23">
        <v>1.9671421246432175E-3</v>
      </c>
      <c r="CL4" s="24">
        <v>6.5318091744674999E-3</v>
      </c>
      <c r="CM4" s="24">
        <v>8.103382644266046E-3</v>
      </c>
      <c r="CN4" s="24">
        <v>1.0389145730798587E-2</v>
      </c>
      <c r="CO4" s="24">
        <v>1.5456937734481195E-2</v>
      </c>
      <c r="CP4" s="24">
        <v>1.4630003642418541E-2</v>
      </c>
      <c r="CQ4" s="24">
        <v>1.9194322489415563E-2</v>
      </c>
      <c r="CR4" s="24">
        <v>3.0556873590120468E-2</v>
      </c>
      <c r="CS4" s="24">
        <v>1.4690440859533395E-2</v>
      </c>
      <c r="CT4" s="24">
        <v>-2.9692386900392274E-4</v>
      </c>
      <c r="CU4" s="24">
        <v>-9.2242804539659868E-4</v>
      </c>
      <c r="CV4" s="25">
        <v>2.3280061555650954E-4</v>
      </c>
      <c r="CW4" s="24">
        <v>4.3990527262819778E-3</v>
      </c>
      <c r="CX4" s="24">
        <v>4.1530322726325338E-3</v>
      </c>
      <c r="CY4" s="24">
        <v>7.7862096595662234E-3</v>
      </c>
      <c r="CZ4" s="24">
        <v>9.1652775708508313E-3</v>
      </c>
      <c r="DA4" s="24">
        <v>1.4650463082354568E-2</v>
      </c>
      <c r="DB4" s="24">
        <v>4.5066790273022451E-3</v>
      </c>
      <c r="DC4" s="24">
        <v>7.2079635540205217E-3</v>
      </c>
      <c r="DD4" s="24">
        <v>4.5038249468601155E-3</v>
      </c>
      <c r="DE4" s="24">
        <v>6.7047200829864206E-3</v>
      </c>
      <c r="DF4" s="26">
        <v>-2.1080947650481828E-3</v>
      </c>
      <c r="DG4" s="26">
        <v>1.4468222038993639E-3</v>
      </c>
      <c r="DH4" s="26">
        <v>2.3410864508943054E-3</v>
      </c>
      <c r="DI4" s="26">
        <v>2.8464564505415574E-3</v>
      </c>
      <c r="DJ4" s="26">
        <v>4.7360589444609726E-3</v>
      </c>
      <c r="DK4" s="26">
        <v>4.4780795922601188E-3</v>
      </c>
      <c r="DL4" s="26">
        <v>6.2887481052820828E-3</v>
      </c>
      <c r="DM4" s="26">
        <v>9.6848345029119688E-3</v>
      </c>
      <c r="DN4" s="26">
        <v>1.3238788862336483E-2</v>
      </c>
      <c r="DO4" s="26">
        <v>1.6035169527051498E-2</v>
      </c>
      <c r="DP4" s="26">
        <v>1.9119370439184668E-2</v>
      </c>
      <c r="DQ4" s="27">
        <v>2.1871471065835521E-2</v>
      </c>
    </row>
    <row r="5" spans="1:121" x14ac:dyDescent="0.2">
      <c r="A5" s="21" t="s">
        <v>13</v>
      </c>
      <c r="B5" s="5">
        <v>3.0072887588741271E-3</v>
      </c>
      <c r="C5" s="5">
        <v>4.9460521368356325E-3</v>
      </c>
      <c r="D5" s="5">
        <v>2.9278378451178533E-3</v>
      </c>
      <c r="E5" s="5">
        <v>1.560386879890574E-3</v>
      </c>
      <c r="F5" s="5">
        <v>4.9051747117294653E-3</v>
      </c>
      <c r="G5" s="5">
        <v>2.1414217212489817E-3</v>
      </c>
      <c r="H5" s="5">
        <v>3.8315833743081118E-3</v>
      </c>
      <c r="I5" s="5">
        <v>3.5407177258408584E-3</v>
      </c>
      <c r="J5" s="5">
        <v>3.7260436489272575E-3</v>
      </c>
      <c r="K5" s="5">
        <v>3.8170331733966556E-3</v>
      </c>
      <c r="L5" s="5">
        <v>4.7461121839553755E-3</v>
      </c>
      <c r="M5" s="5">
        <v>5.3406917832969913E-3</v>
      </c>
      <c r="N5" s="5">
        <v>6.6479685815414857E-3</v>
      </c>
      <c r="O5" s="5">
        <v>6.4916224190165739E-3</v>
      </c>
      <c r="P5" s="5">
        <v>2.5084842179068367E-3</v>
      </c>
      <c r="Q5" s="5">
        <v>7.0280958635704494E-4</v>
      </c>
      <c r="R5" s="5">
        <v>2.720006052199242E-3</v>
      </c>
      <c r="S5" s="5">
        <v>3.0515213841766364E-3</v>
      </c>
      <c r="T5" s="5">
        <v>6.1161721805547131E-3</v>
      </c>
      <c r="U5" s="5">
        <v>1.3385748189150837E-2</v>
      </c>
      <c r="V5" s="5">
        <v>1.3596887745907837E-2</v>
      </c>
      <c r="W5" s="5">
        <v>7.331612670897325E-3</v>
      </c>
      <c r="X5" s="5">
        <v>-3.0784519343995953E-4</v>
      </c>
      <c r="Y5" s="5">
        <v>8.1989524841263872E-4</v>
      </c>
      <c r="Z5" s="5">
        <v>2.5961796773281698E-3</v>
      </c>
      <c r="AA5" s="5">
        <v>7.5728305664717332E-3</v>
      </c>
      <c r="AB5" s="5">
        <v>2.1199346704530164E-3</v>
      </c>
      <c r="AC5" s="5">
        <v>1.6103311684751986E-3</v>
      </c>
      <c r="AD5" s="5">
        <v>4.2000574424971848E-3</v>
      </c>
      <c r="AE5" s="5">
        <v>1.2081526436974466E-2</v>
      </c>
      <c r="AF5" s="5">
        <v>7.3459008441381091E-3</v>
      </c>
      <c r="AG5" s="5">
        <v>6.3925829203337337E-4</v>
      </c>
      <c r="AH5" s="5">
        <v>-3.7559019489268319E-3</v>
      </c>
      <c r="AI5" s="5">
        <v>9.7016270259286941E-4</v>
      </c>
      <c r="AJ5" s="5">
        <v>7.0963966741712792E-3</v>
      </c>
      <c r="AK5" s="5">
        <v>8.3728986715816411E-3</v>
      </c>
      <c r="AL5" s="5">
        <v>9.6727093676234333E-3</v>
      </c>
      <c r="AM5" s="5">
        <v>3.3529006825969709E-3</v>
      </c>
      <c r="AN5" s="5">
        <v>-4.8956753291400368E-3</v>
      </c>
      <c r="AO5" s="5">
        <v>-4.257006839212818E-3</v>
      </c>
      <c r="AP5" s="5">
        <v>3.6557201447251497E-3</v>
      </c>
      <c r="AQ5" s="5">
        <v>3.4206208843914343E-3</v>
      </c>
      <c r="AR5" s="5">
        <v>6.0619358442381976E-3</v>
      </c>
      <c r="AS5" s="5">
        <v>2.0068945270916849E-3</v>
      </c>
      <c r="AT5" s="5">
        <v>4.6960283778656464E-3</v>
      </c>
      <c r="AU5" s="5">
        <v>3.3207645749722126E-3</v>
      </c>
      <c r="AV5" s="5">
        <v>5.3308238009486253E-4</v>
      </c>
      <c r="AW5" s="5">
        <v>1.6598570799080115E-3</v>
      </c>
      <c r="AX5" s="5">
        <v>4.1133220346563082E-3</v>
      </c>
      <c r="AY5" s="5">
        <v>5.823782559786661E-3</v>
      </c>
      <c r="AZ5" s="5">
        <v>1.3372717424922076E-3</v>
      </c>
      <c r="BA5" s="5">
        <v>3.8868691871967176E-3</v>
      </c>
      <c r="BB5" s="5">
        <v>1.2225489819970736E-2</v>
      </c>
      <c r="BC5" s="5">
        <v>-4.7895997554689984E-3</v>
      </c>
      <c r="BD5" s="5">
        <v>3.3434383731467676E-4</v>
      </c>
      <c r="BE5" s="5">
        <v>1.2665088960615023E-3</v>
      </c>
      <c r="BF5" s="5">
        <v>4.4890764172067499E-3</v>
      </c>
      <c r="BG5" s="5">
        <v>3.6693526194921944E-3</v>
      </c>
      <c r="BH5" s="5">
        <v>4.1552612782256304E-3</v>
      </c>
      <c r="BI5" s="5">
        <v>2.8870762565738062E-3</v>
      </c>
      <c r="BJ5" s="5">
        <v>9.6789380884643172E-4</v>
      </c>
      <c r="BK5" s="5">
        <v>3.7558383696654207E-3</v>
      </c>
      <c r="BL5" s="5">
        <v>1.0517637302109861E-4</v>
      </c>
      <c r="BM5" s="5">
        <v>-4.1490582276402233E-3</v>
      </c>
      <c r="BN5" s="5">
        <v>-1.6905507666398201E-4</v>
      </c>
      <c r="BO5" s="5">
        <v>9.4718135218951893E-4</v>
      </c>
      <c r="BP5" s="5">
        <v>7.5122616642402384E-3</v>
      </c>
      <c r="BQ5" s="5">
        <v>7.9063856039833791E-3</v>
      </c>
      <c r="BR5" s="5">
        <v>8.0197921759699309E-3</v>
      </c>
      <c r="BS5" s="5">
        <v>-2.1422961184222045E-3</v>
      </c>
      <c r="BT5" s="5">
        <v>7.7759331634719153E-4</v>
      </c>
      <c r="BU5" s="5">
        <v>3.3690561474537528E-3</v>
      </c>
      <c r="BV5" s="5">
        <v>3.0475384848267506E-3</v>
      </c>
      <c r="BW5" s="5">
        <v>3.1916234375506392E-3</v>
      </c>
      <c r="BX5" s="5">
        <v>-1.2767242128041145E-3</v>
      </c>
      <c r="BY5" s="5">
        <v>-1.4238761166267544E-3</v>
      </c>
      <c r="BZ5" s="5">
        <v>1.1725323567837176E-3</v>
      </c>
      <c r="CA5" s="5">
        <v>1.1807347481969099E-3</v>
      </c>
      <c r="CB5" s="5">
        <v>4.1574338297856173E-4</v>
      </c>
      <c r="CC5" s="5">
        <v>1.7209291673279115E-3</v>
      </c>
      <c r="CD5" s="5">
        <v>-8.621871650243973E-4</v>
      </c>
      <c r="CE5" s="5">
        <v>1.7610828564729175E-3</v>
      </c>
      <c r="CF5" s="5">
        <v>2.5959069943288782E-3</v>
      </c>
      <c r="CG5" s="5">
        <v>3.4606844276325877E-3</v>
      </c>
      <c r="CH5" s="22">
        <v>2.2627512184811849E-3</v>
      </c>
      <c r="CI5" s="22">
        <v>-1.5241018094483971E-3</v>
      </c>
      <c r="CJ5" s="23">
        <v>-1.703758784240561E-4</v>
      </c>
      <c r="CK5" s="23">
        <v>1.4016510059617904E-3</v>
      </c>
      <c r="CL5" s="24">
        <v>4.5557053299622998E-3</v>
      </c>
      <c r="CM5" s="24">
        <v>1.5589407761694386E-3</v>
      </c>
      <c r="CN5" s="24">
        <v>2.2622601362955901E-3</v>
      </c>
      <c r="CO5" s="24">
        <v>4.9906518094100802E-3</v>
      </c>
      <c r="CP5" s="24">
        <v>-8.1501048568842222E-4</v>
      </c>
      <c r="CQ5" s="24">
        <v>4.4985056923327526E-3</v>
      </c>
      <c r="CR5" s="24">
        <v>1.1025641953288345E-2</v>
      </c>
      <c r="CS5" s="24">
        <v>-1.5395979724353932E-2</v>
      </c>
      <c r="CT5" s="24">
        <v>-2.9692386900392274E-4</v>
      </c>
      <c r="CU5" s="24">
        <v>-6.2568995867600297E-4</v>
      </c>
      <c r="CV5" s="25">
        <v>1.156295260129811E-3</v>
      </c>
      <c r="CW5" s="24">
        <v>4.1652824304117021E-3</v>
      </c>
      <c r="CX5" s="24">
        <v>-2.4494293675572551E-4</v>
      </c>
      <c r="CY5" s="24">
        <v>3.6181510886952317E-3</v>
      </c>
      <c r="CZ5" s="24">
        <v>1.3684131595235484E-3</v>
      </c>
      <c r="DA5" s="24">
        <v>5.4353688473181101E-3</v>
      </c>
      <c r="DB5" s="24">
        <v>-9.9973187064213639E-3</v>
      </c>
      <c r="DC5" s="24">
        <v>2.6891653217617452E-3</v>
      </c>
      <c r="DD5" s="24">
        <v>-2.6847867620293825E-3</v>
      </c>
      <c r="DE5" s="24">
        <v>2.1910271334633661E-3</v>
      </c>
      <c r="DF5" s="26">
        <v>-2.0940547143500081E-3</v>
      </c>
      <c r="DG5" s="26">
        <v>3.5386511156380545E-3</v>
      </c>
      <c r="DH5" s="26">
        <v>8.8703355545774085E-4</v>
      </c>
      <c r="DI5" s="26">
        <v>5.0083950240398082E-4</v>
      </c>
      <c r="DJ5" s="26">
        <v>1.8717253150134484E-3</v>
      </c>
      <c r="DK5" s="26">
        <v>-2.5506125276945495E-4</v>
      </c>
      <c r="DL5" s="26">
        <v>1.7906440987756934E-3</v>
      </c>
      <c r="DM5" s="26">
        <v>3.3525254646545369E-3</v>
      </c>
      <c r="DN5" s="26">
        <v>3.4966458907308238E-3</v>
      </c>
      <c r="DO5" s="26">
        <v>2.7417015160051609E-3</v>
      </c>
      <c r="DP5" s="26">
        <v>3.0156259117938102E-3</v>
      </c>
      <c r="DQ5" s="27">
        <v>2.6828192592454727E-3</v>
      </c>
    </row>
    <row r="6" spans="1:121" x14ac:dyDescent="0.2">
      <c r="A6" s="21" t="s">
        <v>15</v>
      </c>
      <c r="B6" s="29">
        <v>71.732683576001548</v>
      </c>
      <c r="C6" s="29">
        <v>72.121562653343418</v>
      </c>
      <c r="D6" s="29">
        <v>72.607184197302786</v>
      </c>
      <c r="E6" s="29">
        <v>72.518513765796087</v>
      </c>
      <c r="F6" s="29">
        <v>73.306991212533248</v>
      </c>
      <c r="G6" s="29">
        <v>73.235758604823332</v>
      </c>
      <c r="H6" s="29">
        <v>73.647523309258361</v>
      </c>
      <c r="I6" s="29">
        <v>74.278431921578829</v>
      </c>
      <c r="J6" s="29">
        <v>74.555333364480418</v>
      </c>
      <c r="K6" s="29">
        <v>74.782116561550808</v>
      </c>
      <c r="L6" s="29">
        <v>75.553431619829539</v>
      </c>
      <c r="M6" s="29">
        <v>76.037097691996706</v>
      </c>
      <c r="N6" s="29">
        <v>76.835017044528968</v>
      </c>
      <c r="O6" s="29">
        <v>77.834321312680913</v>
      </c>
      <c r="P6" s="29">
        <v>77.855987792021878</v>
      </c>
      <c r="Q6" s="29">
        <v>77.016817608142944</v>
      </c>
      <c r="R6" s="29">
        <v>77.067363877226654</v>
      </c>
      <c r="S6" s="29">
        <v>77.311751466024333</v>
      </c>
      <c r="T6" s="29">
        <v>78.23099450199976</v>
      </c>
      <c r="U6" s="29">
        <v>81.289543183434446</v>
      </c>
      <c r="V6" s="29">
        <v>84.48674052356165</v>
      </c>
      <c r="W6" s="29">
        <v>85.732022117919655</v>
      </c>
      <c r="X6" s="29">
        <v>85.001506083259969</v>
      </c>
      <c r="Y6" s="29">
        <v>83.973348377794707</v>
      </c>
      <c r="Z6" s="29">
        <v>83.552883019688934</v>
      </c>
      <c r="AA6" s="29">
        <v>84.734078155555281</v>
      </c>
      <c r="AB6" s="29">
        <v>84.626624843427876</v>
      </c>
      <c r="AC6" s="29">
        <v>84.534124409404413</v>
      </c>
      <c r="AD6" s="29">
        <v>85.164630063055327</v>
      </c>
      <c r="AE6" s="29">
        <v>87.718759567230109</v>
      </c>
      <c r="AF6" s="29">
        <v>89.005292952522694</v>
      </c>
      <c r="AG6" s="29">
        <v>88.663247079942749</v>
      </c>
      <c r="AH6" s="29">
        <v>87.240415164228978</v>
      </c>
      <c r="AI6" s="29">
        <v>87.097063044039913</v>
      </c>
      <c r="AJ6" s="29">
        <v>88.732604443267405</v>
      </c>
      <c r="AK6" s="29">
        <v>89.772287651679747</v>
      </c>
      <c r="AL6" s="29">
        <v>91.504192735569717</v>
      </c>
      <c r="AM6" s="29">
        <v>91.601093381726756</v>
      </c>
      <c r="AN6" s="29">
        <v>89.592881047571552</v>
      </c>
      <c r="AO6" s="29">
        <v>88.24917597931929</v>
      </c>
      <c r="AP6" s="29">
        <v>88.88471936045157</v>
      </c>
      <c r="AQ6" s="29">
        <v>89.362847844587378</v>
      </c>
      <c r="AR6" s="29">
        <v>90.461708845073147</v>
      </c>
      <c r="AS6" s="29">
        <v>90.879913684985709</v>
      </c>
      <c r="AT6" s="29">
        <v>91.846618153428352</v>
      </c>
      <c r="AU6" s="29">
        <v>92.435480060680831</v>
      </c>
      <c r="AV6" s="29">
        <v>92.292741099543164</v>
      </c>
      <c r="AW6" s="29">
        <v>91.754834192750948</v>
      </c>
      <c r="AX6" s="29">
        <v>92.496463586711684</v>
      </c>
      <c r="AY6" s="29">
        <v>93.422110654299942</v>
      </c>
      <c r="AZ6" s="29">
        <v>93.277991077286714</v>
      </c>
      <c r="BA6" s="29">
        <v>94.099735504013893</v>
      </c>
      <c r="BB6" s="29">
        <v>97.431367867394556</v>
      </c>
      <c r="BC6" s="29">
        <v>96.158353183471974</v>
      </c>
      <c r="BD6" s="29">
        <v>95.654539507753924</v>
      </c>
      <c r="BE6" s="29">
        <v>95.631499840638341</v>
      </c>
      <c r="BF6" s="29">
        <v>96.698115921309139</v>
      </c>
      <c r="BG6" s="29">
        <v>97.527314977768626</v>
      </c>
      <c r="BH6" s="29">
        <v>98.389862882973091</v>
      </c>
      <c r="BI6" s="29">
        <v>98.088561022511612</v>
      </c>
      <c r="BJ6" s="29">
        <v>97.836538149499077</v>
      </c>
      <c r="BK6" s="29">
        <v>98.695094357009623</v>
      </c>
      <c r="BL6" s="29">
        <v>98.609973590400273</v>
      </c>
      <c r="BM6" s="29">
        <v>96.950818464646716</v>
      </c>
      <c r="BN6" s="29">
        <v>96.25142755023208</v>
      </c>
      <c r="BO6" s="29">
        <v>96.278067626547511</v>
      </c>
      <c r="BP6" s="29">
        <v>97.690830420490855</v>
      </c>
      <c r="BQ6" s="29">
        <v>99.971118777662596</v>
      </c>
      <c r="BR6" s="29">
        <v>102.31491303854769</v>
      </c>
      <c r="BS6" s="29">
        <v>101.17241589718431</v>
      </c>
      <c r="BT6" s="29">
        <v>100.8801428166238</v>
      </c>
      <c r="BU6" s="29">
        <v>100.6672955474</v>
      </c>
      <c r="BV6" s="29">
        <v>101.5792088842</v>
      </c>
      <c r="BW6" s="29">
        <v>101.9209538323</v>
      </c>
      <c r="BX6" s="29">
        <v>101.4735822479</v>
      </c>
      <c r="BY6" s="29">
        <v>100.7311918896</v>
      </c>
      <c r="BZ6" s="29">
        <v>100.8969728341</v>
      </c>
      <c r="CA6" s="29">
        <v>101.125817203</v>
      </c>
      <c r="CB6" s="29">
        <v>100.95420439910001</v>
      </c>
      <c r="CC6" s="29">
        <v>101.4566337265</v>
      </c>
      <c r="CD6" s="29">
        <v>101.0560377795</v>
      </c>
      <c r="CE6" s="29">
        <v>101.7012405346</v>
      </c>
      <c r="CF6" s="29">
        <v>102.10503258449999</v>
      </c>
      <c r="CG6" s="29">
        <v>102.5313204839</v>
      </c>
      <c r="CH6" s="29">
        <v>102.4740720989</v>
      </c>
      <c r="CI6" s="29">
        <v>102.0647723994</v>
      </c>
      <c r="CJ6" s="30">
        <v>101.71249705</v>
      </c>
      <c r="CK6" s="31">
        <v>102.12441158910001</v>
      </c>
      <c r="CL6" s="30">
        <v>103.7270879206</v>
      </c>
      <c r="CM6" s="30">
        <v>104.1557383736</v>
      </c>
      <c r="CN6" s="30">
        <v>104.7955022865</v>
      </c>
      <c r="CO6" s="30">
        <v>106.9448589866</v>
      </c>
      <c r="CP6" s="30">
        <v>106.632523263</v>
      </c>
      <c r="CQ6" s="30">
        <v>108.1869413077</v>
      </c>
      <c r="CR6" s="30">
        <v>111.15122213959999</v>
      </c>
      <c r="CS6" s="30">
        <v>104.549120452</v>
      </c>
      <c r="CT6" s="30">
        <v>103.94115852429999</v>
      </c>
      <c r="CU6" s="30">
        <v>103.677615867</v>
      </c>
      <c r="CV6" s="32">
        <v>104.10726903210001</v>
      </c>
      <c r="CW6" s="30">
        <v>104.7812710302</v>
      </c>
      <c r="CX6" s="30">
        <v>103.7930085656</v>
      </c>
      <c r="CY6" s="32">
        <v>104.7251935963</v>
      </c>
      <c r="CZ6" s="32">
        <v>104.64782083759999</v>
      </c>
      <c r="DA6" s="32">
        <v>106.51125477470001</v>
      </c>
      <c r="DB6" s="32">
        <v>102.7766028132</v>
      </c>
      <c r="DC6" s="32">
        <v>104.1062373</v>
      </c>
      <c r="DD6" s="32">
        <v>103.4611237</v>
      </c>
      <c r="DE6" s="32">
        <v>103.7293219303</v>
      </c>
      <c r="DF6" s="33">
        <v>103.5</v>
      </c>
      <c r="DG6" s="33">
        <v>103.6122</v>
      </c>
      <c r="DH6" s="33">
        <v>103.7323</v>
      </c>
      <c r="DI6" s="33">
        <v>103.80840000000001</v>
      </c>
      <c r="DJ6" s="33">
        <v>104.307</v>
      </c>
      <c r="DK6" s="33">
        <v>104.19750000000001</v>
      </c>
      <c r="DL6" s="33">
        <v>104.53660000000001</v>
      </c>
      <c r="DM6" s="33">
        <v>105.0325</v>
      </c>
      <c r="DN6" s="33">
        <v>105.7843</v>
      </c>
      <c r="DO6" s="33">
        <v>106.631</v>
      </c>
      <c r="DP6" s="33">
        <v>107.6489</v>
      </c>
      <c r="DQ6" s="34">
        <v>108.85080000000001</v>
      </c>
    </row>
    <row r="7" spans="1:121" x14ac:dyDescent="0.2">
      <c r="A7" s="21" t="s">
        <v>17</v>
      </c>
      <c r="B7" s="5">
        <v>4.1565929674039825E-2</v>
      </c>
      <c r="C7" s="5">
        <v>1.766808433540179E-2</v>
      </c>
      <c r="D7" s="5">
        <v>1.7373180784818532E-2</v>
      </c>
      <c r="E7" s="5">
        <v>2.5912148431026516E-2</v>
      </c>
      <c r="F7" s="5">
        <v>3.8555454557219093E-2</v>
      </c>
      <c r="G7" s="5">
        <v>4.3622866495929724E-2</v>
      </c>
      <c r="H7" s="5">
        <v>4.2249539434602967E-2</v>
      </c>
      <c r="I7" s="5">
        <v>4.8607803923506943E-2</v>
      </c>
      <c r="J7" s="5">
        <v>4.8300125363745838E-2</v>
      </c>
      <c r="K7" s="5">
        <v>4.0337919002983114E-2</v>
      </c>
      <c r="L7" s="5">
        <v>4.9854624406928227E-2</v>
      </c>
      <c r="M7" s="5">
        <v>5.5964175478728562E-2</v>
      </c>
      <c r="N7" s="5">
        <v>7.1129828331620182E-2</v>
      </c>
      <c r="O7" s="5">
        <v>7.9210134239550589E-2</v>
      </c>
      <c r="P7" s="5">
        <v>7.2290416612989628E-2</v>
      </c>
      <c r="Q7" s="5">
        <v>6.2029730185514609E-2</v>
      </c>
      <c r="R7" s="5">
        <v>5.1296235222521247E-2</v>
      </c>
      <c r="S7" s="5">
        <v>5.5655774431106364E-2</v>
      </c>
      <c r="T7" s="5">
        <v>6.2235238698993722E-2</v>
      </c>
      <c r="U7" s="5">
        <v>9.4389597094049579E-2</v>
      </c>
      <c r="V7" s="5">
        <v>0.13320854070263932</v>
      </c>
      <c r="W7" s="5">
        <v>0.1464241192926965</v>
      </c>
      <c r="X7" s="5">
        <v>0.12505155968257453</v>
      </c>
      <c r="Y7" s="5">
        <v>0.10437340359761427</v>
      </c>
      <c r="Z7" s="5">
        <v>8.7432348342770569E-2</v>
      </c>
      <c r="AA7" s="5">
        <v>8.8646714283744141E-2</v>
      </c>
      <c r="AB7" s="5">
        <v>8.6963600917793649E-2</v>
      </c>
      <c r="AC7" s="5">
        <v>9.7606042871169793E-2</v>
      </c>
      <c r="AD7" s="5">
        <v>0.10506738233226898</v>
      </c>
      <c r="AE7" s="5">
        <v>0.13461094728631617</v>
      </c>
      <c r="AF7" s="5">
        <v>0.13772416571091295</v>
      </c>
      <c r="AG7" s="5">
        <v>9.0709131922037223E-2</v>
      </c>
      <c r="AH7" s="5">
        <v>3.2592979958782742E-2</v>
      </c>
      <c r="AI7" s="5">
        <v>1.5922182778363991E-2</v>
      </c>
      <c r="AJ7" s="5">
        <v>4.3894497073414085E-2</v>
      </c>
      <c r="AK7" s="5">
        <v>6.9056901813605354E-2</v>
      </c>
      <c r="AL7" s="5">
        <v>9.5164995252253318E-2</v>
      </c>
      <c r="AM7" s="5">
        <v>8.1041953552205559E-2</v>
      </c>
      <c r="AN7" s="5">
        <v>5.868432320598882E-2</v>
      </c>
      <c r="AO7" s="5">
        <v>4.3947359671256958E-2</v>
      </c>
      <c r="AP7" s="5">
        <v>4.3681153721232713E-2</v>
      </c>
      <c r="AQ7" s="5">
        <v>1.8742721459680478E-2</v>
      </c>
      <c r="AR7" s="5">
        <v>1.6363250366776994E-2</v>
      </c>
      <c r="AS7" s="5">
        <v>2.5000963511344398E-2</v>
      </c>
      <c r="AT7" s="5">
        <v>5.2798957690976867E-2</v>
      </c>
      <c r="AU7" s="5">
        <v>6.1292732843834186E-2</v>
      </c>
      <c r="AV7" s="5">
        <v>4.0122080024733053E-2</v>
      </c>
      <c r="AW7" s="5">
        <v>2.2084170883152288E-2</v>
      </c>
      <c r="AX7" s="5">
        <v>1.0843993280279962E-2</v>
      </c>
      <c r="AY7" s="5">
        <v>1.9879863933332187E-2</v>
      </c>
      <c r="AZ7" s="5">
        <v>4.1131728175572979E-2</v>
      </c>
      <c r="BA7" s="5">
        <v>6.6295911092310256E-2</v>
      </c>
      <c r="BB7" s="5">
        <v>9.6154306031883893E-2</v>
      </c>
      <c r="BC7" s="5">
        <v>7.6043965728384011E-2</v>
      </c>
      <c r="BD7" s="5">
        <v>5.7403632199499288E-2</v>
      </c>
      <c r="BE7" s="5">
        <v>5.2284228307290403E-2</v>
      </c>
      <c r="BF7" s="5">
        <v>5.282173546963298E-2</v>
      </c>
      <c r="BG7" s="5">
        <v>5.5085286664224409E-2</v>
      </c>
      <c r="BH7" s="5">
        <v>6.6062852948032269E-2</v>
      </c>
      <c r="BI7" s="5">
        <v>6.9028807969455874E-2</v>
      </c>
      <c r="BJ7" s="5">
        <v>5.7732743022994581E-2</v>
      </c>
      <c r="BK7" s="5">
        <v>5.6442566602052935E-2</v>
      </c>
      <c r="BL7" s="5">
        <v>5.7162278598985594E-2</v>
      </c>
      <c r="BM7" s="5">
        <v>3.0298522576731379E-2</v>
      </c>
      <c r="BN7" s="5">
        <v>-1.2110476769333633E-2</v>
      </c>
      <c r="BO7" s="5">
        <v>1.244971852285337E-3</v>
      </c>
      <c r="BP7" s="5">
        <v>2.1287969428485543E-2</v>
      </c>
      <c r="BQ7" s="5">
        <v>4.5378551463229666E-2</v>
      </c>
      <c r="BR7" s="5">
        <v>5.8085900265206547E-2</v>
      </c>
      <c r="BS7" s="5">
        <v>3.7375179663734048E-2</v>
      </c>
      <c r="BT7" s="5">
        <v>2.5310330360076794E-2</v>
      </c>
      <c r="BU7" s="5">
        <v>2.6289859877713484E-2</v>
      </c>
      <c r="BV7" s="5">
        <v>3.8254325076199303E-2</v>
      </c>
      <c r="BW7" s="5">
        <v>3.2685104526284592E-2</v>
      </c>
      <c r="BX7" s="5">
        <v>2.9039746723737991E-2</v>
      </c>
      <c r="BY7" s="5">
        <v>3.8992692220868763E-2</v>
      </c>
      <c r="BZ7" s="5">
        <v>4.8264689699729191E-2</v>
      </c>
      <c r="CA7" s="5">
        <v>5.0351546265515079E-2</v>
      </c>
      <c r="CB7" s="5">
        <v>3.3405120670615629E-2</v>
      </c>
      <c r="CC7" s="5">
        <v>1.485944107658943E-2</v>
      </c>
      <c r="CD7" s="5">
        <v>-1.2303927371500545E-2</v>
      </c>
      <c r="CE7" s="5">
        <v>5.2269646101277267E-3</v>
      </c>
      <c r="CF7" s="5">
        <v>1.21420304697899E-2</v>
      </c>
      <c r="CG7" s="5">
        <v>1.8516688328259701E-2</v>
      </c>
      <c r="CH7" s="22">
        <v>8.8095115578241678E-3</v>
      </c>
      <c r="CI7" s="22">
        <v>1.41107948554553E-3</v>
      </c>
      <c r="CJ7" s="23">
        <v>2.3544532163684018E-3</v>
      </c>
      <c r="CK7" s="24">
        <v>1.383106536679282E-2</v>
      </c>
      <c r="CL7" s="24">
        <v>2.8049553985662407E-2</v>
      </c>
      <c r="CM7" s="24">
        <v>2.9961895531758626E-2</v>
      </c>
      <c r="CN7" s="24">
        <v>3.8049905006573792E-2</v>
      </c>
      <c r="CO7" s="24">
        <v>5.4094296829271755E-2</v>
      </c>
      <c r="CP7" s="24">
        <v>5.518211089640828E-2</v>
      </c>
      <c r="CQ7" s="24">
        <v>6.377209106798927E-2</v>
      </c>
      <c r="CR7" s="24">
        <v>8.8596901897206315E-2</v>
      </c>
      <c r="CS7" s="24">
        <v>1.9679839863340477E-2</v>
      </c>
      <c r="CT7" s="24">
        <v>1.4316659769156831E-2</v>
      </c>
      <c r="CU7" s="24">
        <v>1.5802156117966148E-2</v>
      </c>
      <c r="CV7" s="25">
        <v>2.3544520600283607E-2</v>
      </c>
      <c r="CW7" s="24">
        <v>2.6015909416349278E-2</v>
      </c>
      <c r="CX7" s="24">
        <v>6.3552005866072221E-4</v>
      </c>
      <c r="CY7" s="24">
        <v>5.4673437257715118E-3</v>
      </c>
      <c r="CZ7" s="24">
        <v>-1.4092346110070287E-3</v>
      </c>
      <c r="DA7" s="24">
        <v>-4.054465226367915E-3</v>
      </c>
      <c r="DB7" s="24">
        <v>-3.6160829096106989E-2</v>
      </c>
      <c r="DC7" s="24">
        <v>-3.771900710358244E-2</v>
      </c>
      <c r="DD7" s="24">
        <v>-6.9185909894374717E-2</v>
      </c>
      <c r="DE7" s="24">
        <v>-7.8412761212694766E-3</v>
      </c>
      <c r="DF7" s="26">
        <v>-4.2443102478683329E-3</v>
      </c>
      <c r="DG7" s="26">
        <v>-6.3095458410150596E-4</v>
      </c>
      <c r="DH7" s="26">
        <v>-3.601756491992843E-3</v>
      </c>
      <c r="DI7" s="26">
        <v>-9.2847798145108996E-3</v>
      </c>
      <c r="DJ7" s="26">
        <v>4.9520814696795406E-3</v>
      </c>
      <c r="DK7" s="26">
        <v>-5.0388409720604306E-3</v>
      </c>
      <c r="DL7" s="26">
        <v>-1.0628108326554407E-3</v>
      </c>
      <c r="DM7" s="26">
        <v>-1.3883554163623106E-2</v>
      </c>
      <c r="DN7" s="26">
        <v>2.926441528979698E-2</v>
      </c>
      <c r="DO7" s="26">
        <v>2.4251790915509309E-2</v>
      </c>
      <c r="DP7" s="26">
        <v>4.0476810518152107E-2</v>
      </c>
      <c r="DQ7" s="27">
        <v>4.9373484511364446E-2</v>
      </c>
    </row>
    <row r="8" spans="1:121" x14ac:dyDescent="0.2">
      <c r="A8" s="36" t="s">
        <v>18</v>
      </c>
      <c r="B8" s="25">
        <v>-3.8133178880948027E-3</v>
      </c>
      <c r="C8" s="25">
        <v>1.5872350884222897E-3</v>
      </c>
      <c r="D8" s="25">
        <v>8.331297773967572E-3</v>
      </c>
      <c r="E8" s="25">
        <v>7.099888344394234E-3</v>
      </c>
      <c r="F8" s="25">
        <v>1.8049858322207069E-2</v>
      </c>
      <c r="G8" s="25">
        <v>1.7060616436985532E-2</v>
      </c>
      <c r="H8" s="25">
        <v>2.2778993253145252E-2</v>
      </c>
      <c r="I8" s="25">
        <v>3.154072815404918E-2</v>
      </c>
      <c r="J8" s="25">
        <v>3.5386193232514795E-2</v>
      </c>
      <c r="K8" s="25">
        <v>3.8535641843466584E-2</v>
      </c>
      <c r="L8" s="25">
        <v>4.9247269381498482E-2</v>
      </c>
      <c r="M8" s="25">
        <v>5.5964175478728562E-2</v>
      </c>
      <c r="N8" s="25">
        <v>1.0493816528405642E-2</v>
      </c>
      <c r="O8" s="25">
        <v>2.3636141768117236E-2</v>
      </c>
      <c r="P8" s="25">
        <v>2.3921087932537111E-2</v>
      </c>
      <c r="Q8" s="25">
        <v>1.2884762121179172E-2</v>
      </c>
      <c r="R8" s="25">
        <v>1.3549520122444036E-2</v>
      </c>
      <c r="S8" s="25">
        <v>1.676357742099599E-2</v>
      </c>
      <c r="T8" s="25">
        <v>2.8852979356075226E-2</v>
      </c>
      <c r="U8" s="25">
        <v>6.9077406303878153E-2</v>
      </c>
      <c r="V8" s="25">
        <v>0.11112526763964459</v>
      </c>
      <c r="W8" s="25">
        <v>0.12750255756991358</v>
      </c>
      <c r="X8" s="25">
        <v>0.11789519410085013</v>
      </c>
      <c r="Y8" s="25">
        <v>0.10437340359761427</v>
      </c>
      <c r="Z8" s="25">
        <v>-5.0071286453186037E-3</v>
      </c>
      <c r="AA8" s="25">
        <v>9.0591811861313598E-3</v>
      </c>
      <c r="AB8" s="25">
        <v>7.7795690924944427E-3</v>
      </c>
      <c r="AC8" s="25">
        <v>6.6780239497750138E-3</v>
      </c>
      <c r="AD8" s="25">
        <v>1.4186425911005385E-2</v>
      </c>
      <c r="AE8" s="25">
        <v>4.4602379943036841E-2</v>
      </c>
      <c r="AF8" s="25">
        <v>5.9923114558792623E-2</v>
      </c>
      <c r="AG8" s="25">
        <v>5.5849847514097828E-2</v>
      </c>
      <c r="AH8" s="25">
        <v>3.8905996361319195E-2</v>
      </c>
      <c r="AI8" s="25">
        <v>3.7198881866561617E-2</v>
      </c>
      <c r="AJ8" s="25">
        <v>5.6675792467639763E-2</v>
      </c>
      <c r="AK8" s="25">
        <v>6.9056901813605354E-2</v>
      </c>
      <c r="AL8" s="25">
        <v>1.9292201738356329E-2</v>
      </c>
      <c r="AM8" s="25">
        <v>2.0371606627012318E-2</v>
      </c>
      <c r="AN8" s="25">
        <v>-1.9984630981478846E-3</v>
      </c>
      <c r="AO8" s="25">
        <v>-1.6966390321590086E-2</v>
      </c>
      <c r="AP8" s="25">
        <v>-9.8868850782992679E-3</v>
      </c>
      <c r="AQ8" s="25">
        <v>-4.5608708188545899E-3</v>
      </c>
      <c r="AR8" s="25">
        <v>7.6796660910367631E-3</v>
      </c>
      <c r="AS8" s="25">
        <v>1.2338173196650537E-2</v>
      </c>
      <c r="AT8" s="25">
        <v>2.3106579502542024E-2</v>
      </c>
      <c r="AU8" s="25">
        <v>2.9666086034638939E-2</v>
      </c>
      <c r="AV8" s="25">
        <v>2.8076074630546177E-2</v>
      </c>
      <c r="AW8" s="25">
        <v>2.2084170883152288E-2</v>
      </c>
      <c r="AX8" s="25">
        <v>8.0827282887654395E-3</v>
      </c>
      <c r="AY8" s="25">
        <v>1.8170993127691881E-2</v>
      </c>
      <c r="AZ8" s="25">
        <v>1.660029030553356E-2</v>
      </c>
      <c r="BA8" s="25">
        <v>2.5556160957546536E-2</v>
      </c>
      <c r="BB8" s="25">
        <v>6.1866317176475061E-2</v>
      </c>
      <c r="BC8" s="25">
        <v>4.7992228741544851E-2</v>
      </c>
      <c r="BD8" s="25">
        <v>4.2501360819973799E-2</v>
      </c>
      <c r="BE8" s="25">
        <v>4.2250260512090465E-2</v>
      </c>
      <c r="BF8" s="25">
        <v>5.387489141088464E-2</v>
      </c>
      <c r="BG8" s="25">
        <v>6.2912007152575056E-2</v>
      </c>
      <c r="BH8" s="25">
        <v>7.231257893490195E-2</v>
      </c>
      <c r="BI8" s="25">
        <v>6.9028807969455874E-2</v>
      </c>
      <c r="BJ8" s="25">
        <v>-2.5693400982270687E-3</v>
      </c>
      <c r="BK8" s="25">
        <v>6.1835277036923486E-3</v>
      </c>
      <c r="BL8" s="25">
        <v>5.3157326649841963E-3</v>
      </c>
      <c r="BM8" s="25">
        <v>-1.1599135984916575E-2</v>
      </c>
      <c r="BN8" s="25">
        <v>-1.8729334523093888E-2</v>
      </c>
      <c r="BO8" s="25">
        <v>-1.8457742443062086E-2</v>
      </c>
      <c r="BP8" s="25">
        <v>-4.0548112631551003E-3</v>
      </c>
      <c r="BQ8" s="25">
        <v>1.9192429122483867E-2</v>
      </c>
      <c r="BR8" s="25">
        <v>4.3087103857769149E-2</v>
      </c>
      <c r="BS8" s="25">
        <v>3.1439495518391203E-2</v>
      </c>
      <c r="BT8" s="25">
        <v>2.8459809839309624E-2</v>
      </c>
      <c r="BU8" s="25">
        <v>2.6289859877713484E-2</v>
      </c>
      <c r="BV8" s="25">
        <v>9.058685165239444E-3</v>
      </c>
      <c r="BW8" s="25">
        <v>1.2453481322637794E-2</v>
      </c>
      <c r="BX8" s="25">
        <v>8.009420498640063E-3</v>
      </c>
      <c r="BY8" s="25">
        <v>6.3472791091223613E-4</v>
      </c>
      <c r="BZ8" s="25">
        <v>2.2815481974665097E-3</v>
      </c>
      <c r="CA8" s="25">
        <v>4.5548224287410566E-3</v>
      </c>
      <c r="CB8" s="25">
        <v>2.8500701259517314E-3</v>
      </c>
      <c r="CC8" s="25">
        <v>7.8410587550585831E-3</v>
      </c>
      <c r="CD8" s="25">
        <v>3.8616536779509936E-3</v>
      </c>
      <c r="CE8" s="25">
        <v>1.0270912530010001E-2</v>
      </c>
      <c r="CF8" s="5">
        <v>1.4282066775331392E-2</v>
      </c>
      <c r="CG8" s="5">
        <v>1.8516688328259701E-2</v>
      </c>
      <c r="CH8" s="22">
        <v>-5.5835021659544903E-4</v>
      </c>
      <c r="CI8" s="22">
        <v>-4.5502982142248127E-3</v>
      </c>
      <c r="CJ8" s="24">
        <v>-7.9860810339274172E-3</v>
      </c>
      <c r="CK8" s="24">
        <v>-3.9686301988463343E-3</v>
      </c>
      <c r="CL8" s="24">
        <v>1.1662460124930907E-2</v>
      </c>
      <c r="CM8" s="24">
        <v>1.5843138292118971E-2</v>
      </c>
      <c r="CN8" s="24">
        <v>2.2082830806373219E-2</v>
      </c>
      <c r="CO8" s="24">
        <v>4.3045758914155692E-2</v>
      </c>
      <c r="CP8" s="24">
        <v>3.9999511951511288E-2</v>
      </c>
      <c r="CQ8" s="24">
        <v>5.5159933541361804E-2</v>
      </c>
      <c r="CR8" s="24">
        <v>8.4070912332134956E-2</v>
      </c>
      <c r="CS8" s="24">
        <v>1.9679839863340477E-2</v>
      </c>
      <c r="CT8" s="24">
        <v>-5.815084097040563E-3</v>
      </c>
      <c r="CU8" s="24">
        <v>-8.3358385152567296E-3</v>
      </c>
      <c r="CV8" s="25">
        <v>-4.2262566914931668E-3</v>
      </c>
      <c r="CW8" s="24">
        <v>2.2204928859883583E-3</v>
      </c>
      <c r="CX8" s="24">
        <v>-7.2321209698472224E-3</v>
      </c>
      <c r="CY8" s="24">
        <v>1.6841188480476443E-3</v>
      </c>
      <c r="CZ8" s="24">
        <v>9.44057541309609E-4</v>
      </c>
      <c r="DA8" s="24">
        <v>1.8767583258635388E-2</v>
      </c>
      <c r="DB8" s="24">
        <v>-1.6953922052493832E-2</v>
      </c>
      <c r="DC8" s="24">
        <v>-4.2361250872820803E-3</v>
      </c>
      <c r="DD8" s="24">
        <v>-1.0406560545858538E-2</v>
      </c>
      <c r="DE8" s="24">
        <v>-7.8412761212694766E-3</v>
      </c>
      <c r="DF8" s="26">
        <v>-2.2107724800716788E-3</v>
      </c>
      <c r="DG8" s="26">
        <v>-1.1291111145862937E-3</v>
      </c>
      <c r="DH8" s="26">
        <v>2.8710008361890527E-5</v>
      </c>
      <c r="DI8" s="26">
        <v>7.6235020366891915E-4</v>
      </c>
      <c r="DJ8" s="26">
        <v>5.5690913518953193E-3</v>
      </c>
      <c r="DK8" s="26">
        <v>4.5134592706061486E-3</v>
      </c>
      <c r="DL8" s="26">
        <v>7.7825445561328114E-3</v>
      </c>
      <c r="DM8" s="26">
        <v>1.2563256420162998E-2</v>
      </c>
      <c r="DN8" s="26">
        <v>1.9810965997452707E-2</v>
      </c>
      <c r="DO8" s="26">
        <v>2.7973556711859682E-2</v>
      </c>
      <c r="DP8" s="26">
        <v>3.7786596853816516E-2</v>
      </c>
      <c r="DQ8" s="27">
        <v>4.9373484511364446E-2</v>
      </c>
    </row>
    <row r="9" spans="1:121" x14ac:dyDescent="0.2">
      <c r="A9" s="21" t="s">
        <v>20</v>
      </c>
      <c r="B9" s="5">
        <v>-3.8133178880948027E-3</v>
      </c>
      <c r="C9" s="5">
        <v>5.4212258339652042E-3</v>
      </c>
      <c r="D9" s="5">
        <v>6.7333752361071753E-3</v>
      </c>
      <c r="E9" s="5">
        <v>-1.2212349574904913E-3</v>
      </c>
      <c r="F9" s="5">
        <v>1.0872774492919346E-2</v>
      </c>
      <c r="G9" s="5">
        <v>-9.7170278757452433E-4</v>
      </c>
      <c r="H9" s="5">
        <v>5.6224542802498778E-3</v>
      </c>
      <c r="I9" s="5">
        <v>8.5665964579850762E-3</v>
      </c>
      <c r="J9" s="5">
        <v>3.7278848750326166E-3</v>
      </c>
      <c r="K9" s="5">
        <v>3.0418105162470788E-3</v>
      </c>
      <c r="L9" s="5">
        <v>1.0314164585645047E-2</v>
      </c>
      <c r="M9" s="5">
        <v>6.4016426758863876E-3</v>
      </c>
      <c r="N9" s="5">
        <v>1.0493816528405642E-2</v>
      </c>
      <c r="O9" s="5">
        <v>1.3005844295873592E-2</v>
      </c>
      <c r="P9" s="5">
        <v>2.7836665079816747E-4</v>
      </c>
      <c r="Q9" s="5">
        <v>-1.0778492543446094E-2</v>
      </c>
      <c r="R9" s="5">
        <v>6.5630170985375713E-4</v>
      </c>
      <c r="S9" s="5">
        <v>3.1710905434239045E-3</v>
      </c>
      <c r="T9" s="5">
        <v>1.1890081631114047E-2</v>
      </c>
      <c r="U9" s="5">
        <v>3.909637990549264E-2</v>
      </c>
      <c r="V9" s="5">
        <v>3.9330979298438651E-2</v>
      </c>
      <c r="W9" s="5">
        <v>1.473937314472118E-2</v>
      </c>
      <c r="X9" s="5">
        <v>-8.52092388133463E-3</v>
      </c>
      <c r="Y9" s="5">
        <v>-1.2095758685242264E-2</v>
      </c>
      <c r="Z9" s="5">
        <v>-5.0071286453186037E-3</v>
      </c>
      <c r="AA9" s="5">
        <v>1.4137096090244938E-2</v>
      </c>
      <c r="AB9" s="5">
        <v>-1.2681239291957302E-3</v>
      </c>
      <c r="AC9" s="5">
        <v>-1.093041748913004E-3</v>
      </c>
      <c r="AD9" s="5">
        <v>7.4585932965642865E-3</v>
      </c>
      <c r="AE9" s="5">
        <v>2.9990496081339524E-2</v>
      </c>
      <c r="AF9" s="5">
        <v>1.4666570658771638E-2</v>
      </c>
      <c r="AG9" s="5">
        <v>-3.8429835039406335E-3</v>
      </c>
      <c r="AH9" s="5">
        <v>-1.6047595396894043E-2</v>
      </c>
      <c r="AI9" s="5">
        <v>-1.6431847546714007E-3</v>
      </c>
      <c r="AJ9" s="5">
        <v>1.8778376010227804E-2</v>
      </c>
      <c r="AK9" s="5">
        <v>1.1717036989228546E-2</v>
      </c>
      <c r="AL9" s="5">
        <v>1.9292201738356329E-2</v>
      </c>
      <c r="AM9" s="5">
        <v>1.0589749306577634E-3</v>
      </c>
      <c r="AN9" s="5">
        <v>-2.1923453749470356E-2</v>
      </c>
      <c r="AO9" s="5">
        <v>-1.4997899973088091E-2</v>
      </c>
      <c r="AP9" s="5">
        <v>7.2016919600610407E-3</v>
      </c>
      <c r="AQ9" s="5">
        <v>5.3791977696060478E-3</v>
      </c>
      <c r="AR9" s="5">
        <v>1.2296620206160069E-2</v>
      </c>
      <c r="AS9" s="5">
        <v>4.6230039787198418E-3</v>
      </c>
      <c r="AT9" s="5">
        <v>1.0637163144691097E-2</v>
      </c>
      <c r="AU9" s="5">
        <v>6.4113618888916868E-3</v>
      </c>
      <c r="AV9" s="5">
        <v>-1.5442010042460153E-3</v>
      </c>
      <c r="AW9" s="5">
        <v>-5.8282688365713931E-3</v>
      </c>
      <c r="AX9" s="5">
        <v>8.0827282887654395E-3</v>
      </c>
      <c r="AY9" s="5">
        <v>1.0007377922297556E-2</v>
      </c>
      <c r="AZ9" s="5">
        <v>-1.5426709587683662E-3</v>
      </c>
      <c r="BA9" s="5">
        <v>8.8096282653247204E-3</v>
      </c>
      <c r="BB9" s="5">
        <v>3.5405331859179823E-2</v>
      </c>
      <c r="BC9" s="5">
        <v>-1.3065758100154867E-2</v>
      </c>
      <c r="BD9" s="5">
        <v>-5.2394166397251585E-3</v>
      </c>
      <c r="BE9" s="5">
        <v>-2.4086329027506181E-4</v>
      </c>
      <c r="BF9" s="5">
        <v>1.1153396971167684E-2</v>
      </c>
      <c r="BG9" s="5">
        <v>8.5751314651700827E-3</v>
      </c>
      <c r="BH9" s="5">
        <v>8.8441674560719719E-3</v>
      </c>
      <c r="BI9" s="5">
        <v>-3.0623262563120868E-3</v>
      </c>
      <c r="BJ9" s="5">
        <v>-2.5693400982270687E-3</v>
      </c>
      <c r="BK9" s="5">
        <v>8.7754148271133037E-3</v>
      </c>
      <c r="BL9" s="5">
        <v>-8.6246198115424999E-4</v>
      </c>
      <c r="BM9" s="5">
        <v>-1.6825429166478112E-2</v>
      </c>
      <c r="BN9" s="5">
        <v>-7.2138732348058232E-3</v>
      </c>
      <c r="BO9" s="5">
        <v>2.7677590861219237E-4</v>
      </c>
      <c r="BP9" s="5">
        <v>1.4673775957191992E-2</v>
      </c>
      <c r="BQ9" s="5">
        <v>2.3341887333301337E-2</v>
      </c>
      <c r="BR9" s="5">
        <v>2.3444713728749234E-2</v>
      </c>
      <c r="BS9" s="5">
        <v>-1.1166477177505296E-2</v>
      </c>
      <c r="BT9" s="5">
        <v>-2.8888613360535942E-3</v>
      </c>
      <c r="BU9" s="5">
        <v>-2.1099025366241309E-3</v>
      </c>
      <c r="BV9" s="5">
        <v>9.058685165239444E-3</v>
      </c>
      <c r="BW9" s="5">
        <v>3.3643198431441146E-3</v>
      </c>
      <c r="BX9" s="5">
        <v>-4.3893975436699595E-3</v>
      </c>
      <c r="BY9" s="5">
        <v>-7.3160949072078596E-3</v>
      </c>
      <c r="BZ9" s="5">
        <v>1.6457756668033507E-3</v>
      </c>
      <c r="CA9" s="5">
        <v>2.2680994530557275E-3</v>
      </c>
      <c r="CB9" s="5">
        <v>-1.697022665888559E-3</v>
      </c>
      <c r="CC9" s="5">
        <v>4.9768043875988432E-3</v>
      </c>
      <c r="CD9" s="5">
        <v>-3.9484450871877241E-3</v>
      </c>
      <c r="CE9" s="5">
        <v>6.3846037236072739E-3</v>
      </c>
      <c r="CF9" s="5">
        <v>3.9703748722967891E-3</v>
      </c>
      <c r="CG9" s="5">
        <v>4.174994009695121E-3</v>
      </c>
      <c r="CH9" s="22">
        <v>-5.5835021659544903E-4</v>
      </c>
      <c r="CI9" s="24">
        <v>-3.9941781478633172E-3</v>
      </c>
      <c r="CJ9" s="24">
        <v>-3.4514881199311205E-3</v>
      </c>
      <c r="CK9" s="24">
        <v>4.0497928086213504E-3</v>
      </c>
      <c r="CL9" s="24">
        <v>1.5693371511881007E-2</v>
      </c>
      <c r="CM9" s="24">
        <v>4.1324832461133217E-3</v>
      </c>
      <c r="CN9" s="24">
        <v>6.1423779706231999E-3</v>
      </c>
      <c r="CO9" s="24">
        <v>2.0510009048135318E-2</v>
      </c>
      <c r="CP9" s="24">
        <v>-2.9205305103926081E-3</v>
      </c>
      <c r="CQ9" s="24">
        <v>1.4577335292593247E-2</v>
      </c>
      <c r="CR9" s="24">
        <v>2.7399617699414718E-2</v>
      </c>
      <c r="CS9" s="24">
        <v>-5.9397472744907032E-2</v>
      </c>
      <c r="CT9" s="24">
        <v>-5.815084097040563E-3</v>
      </c>
      <c r="CU9" s="24">
        <v>-2.535498555544584E-3</v>
      </c>
      <c r="CV9" s="25">
        <v>4.1441265938365656E-3</v>
      </c>
      <c r="CW9" s="24">
        <v>6.4741108317054891E-3</v>
      </c>
      <c r="CX9" s="24">
        <v>-9.4316708977042439E-3</v>
      </c>
      <c r="CY9" s="24">
        <v>8.9811928913383632E-3</v>
      </c>
      <c r="CZ9" s="24">
        <v>-7.3881705101705127E-4</v>
      </c>
      <c r="DA9" s="24">
        <v>1.7806715153599072E-2</v>
      </c>
      <c r="DB9" s="24">
        <v>-3.5063449110610906E-2</v>
      </c>
      <c r="DC9" s="24">
        <v>1.2937132094321697E-2</v>
      </c>
      <c r="DD9" s="24">
        <v>-6.196685393027858E-3</v>
      </c>
      <c r="DE9" s="24">
        <v>2.5922609450645395E-3</v>
      </c>
      <c r="DF9" s="26">
        <v>-2.2107724800716788E-3</v>
      </c>
      <c r="DG9" s="26">
        <v>1.0840579710145065E-3</v>
      </c>
      <c r="DH9" s="26">
        <v>1.1591299094121509E-3</v>
      </c>
      <c r="DI9" s="26">
        <v>7.3361913309558297E-4</v>
      </c>
      <c r="DJ9" s="26">
        <v>4.8030795195764132E-3</v>
      </c>
      <c r="DK9" s="26">
        <v>-1.0497857286663123E-3</v>
      </c>
      <c r="DL9" s="26">
        <v>3.2543966985772396E-3</v>
      </c>
      <c r="DM9" s="26">
        <v>4.7437930829966899E-3</v>
      </c>
      <c r="DN9" s="26">
        <v>7.1577844952752994E-3</v>
      </c>
      <c r="DO9" s="26">
        <v>8.0040232813375755E-3</v>
      </c>
      <c r="DP9" s="26">
        <v>9.5460044452363516E-3</v>
      </c>
      <c r="DQ9" s="27">
        <v>1.116500029261803E-2</v>
      </c>
    </row>
    <row r="10" spans="1:121" x14ac:dyDescent="0.2">
      <c r="A10" s="21" t="s">
        <v>21</v>
      </c>
      <c r="B10" s="39">
        <v>6.96</v>
      </c>
      <c r="C10" s="39">
        <v>6.96</v>
      </c>
      <c r="D10" s="39">
        <v>6.96</v>
      </c>
      <c r="E10" s="39">
        <v>6.96</v>
      </c>
      <c r="F10" s="39">
        <v>6.96</v>
      </c>
      <c r="G10" s="39">
        <v>6.96</v>
      </c>
      <c r="H10" s="39">
        <v>6.96</v>
      </c>
      <c r="I10" s="39">
        <v>6.96</v>
      </c>
      <c r="J10" s="39">
        <v>6.96</v>
      </c>
      <c r="K10" s="39">
        <v>6.96</v>
      </c>
      <c r="L10" s="39">
        <v>6.96</v>
      </c>
      <c r="M10" s="39">
        <v>6.96</v>
      </c>
      <c r="N10" s="39">
        <v>6.96</v>
      </c>
      <c r="O10" s="39">
        <v>6.96</v>
      </c>
      <c r="P10" s="39">
        <v>6.96</v>
      </c>
      <c r="Q10" s="39">
        <v>6.96</v>
      </c>
      <c r="R10" s="39">
        <v>6.96</v>
      </c>
      <c r="S10" s="39">
        <v>6.96</v>
      </c>
      <c r="T10" s="39">
        <v>6.96</v>
      </c>
      <c r="U10" s="39">
        <v>6.96</v>
      </c>
      <c r="V10" s="39">
        <v>6.96</v>
      </c>
      <c r="W10" s="39">
        <v>6.96</v>
      </c>
      <c r="X10" s="39">
        <v>6.96</v>
      </c>
      <c r="Y10" s="39">
        <v>6.96</v>
      </c>
      <c r="Z10" s="39">
        <v>6.96</v>
      </c>
      <c r="AA10" s="39">
        <v>6.96</v>
      </c>
      <c r="AB10" s="39">
        <v>6.96</v>
      </c>
      <c r="AC10" s="39">
        <v>6.96</v>
      </c>
      <c r="AD10" s="39">
        <v>6.96</v>
      </c>
      <c r="AE10" s="39">
        <v>6.96</v>
      </c>
      <c r="AF10" s="39">
        <v>6.96</v>
      </c>
      <c r="AG10" s="39">
        <v>6.96</v>
      </c>
      <c r="AH10" s="39">
        <v>6.96</v>
      </c>
      <c r="AI10" s="39">
        <v>6.96</v>
      </c>
      <c r="AJ10" s="39">
        <v>6.96</v>
      </c>
      <c r="AK10" s="39">
        <v>6.96</v>
      </c>
      <c r="AL10" s="39">
        <v>6.96</v>
      </c>
      <c r="AM10" s="39">
        <v>6.96</v>
      </c>
      <c r="AN10" s="39">
        <v>6.96</v>
      </c>
      <c r="AO10" s="39">
        <v>6.96</v>
      </c>
      <c r="AP10" s="39">
        <v>6.96</v>
      </c>
      <c r="AQ10" s="39">
        <v>6.96</v>
      </c>
      <c r="AR10" s="39">
        <v>6.96</v>
      </c>
      <c r="AS10" s="39">
        <v>6.96</v>
      </c>
      <c r="AT10" s="39">
        <v>6.96</v>
      </c>
      <c r="AU10" s="39">
        <v>6.96</v>
      </c>
      <c r="AV10" s="39">
        <v>6.96</v>
      </c>
      <c r="AW10" s="39">
        <v>6.96</v>
      </c>
      <c r="AX10" s="39">
        <v>6.96</v>
      </c>
      <c r="AY10" s="39">
        <v>6.96</v>
      </c>
      <c r="AZ10" s="39">
        <v>6.96</v>
      </c>
      <c r="BA10" s="39">
        <v>6.96</v>
      </c>
      <c r="BB10" s="39">
        <v>6.96</v>
      </c>
      <c r="BC10" s="39">
        <v>6.96</v>
      </c>
      <c r="BD10" s="39">
        <v>6.96</v>
      </c>
      <c r="BE10" s="39">
        <v>6.96</v>
      </c>
      <c r="BF10" s="39">
        <v>6.96</v>
      </c>
      <c r="BG10" s="39">
        <v>6.96</v>
      </c>
      <c r="BH10" s="39">
        <v>6.96</v>
      </c>
      <c r="BI10" s="39">
        <v>6.96</v>
      </c>
      <c r="BJ10" s="39">
        <v>6.96</v>
      </c>
      <c r="BK10" s="39">
        <v>6.96</v>
      </c>
      <c r="BL10" s="39">
        <v>6.96</v>
      </c>
      <c r="BM10" s="39">
        <v>6.96</v>
      </c>
      <c r="BN10" s="39">
        <v>6.96</v>
      </c>
      <c r="BO10" s="39">
        <v>6.96</v>
      </c>
      <c r="BP10" s="39">
        <v>6.96</v>
      </c>
      <c r="BQ10" s="39">
        <v>6.96</v>
      </c>
      <c r="BR10" s="39">
        <v>6.96</v>
      </c>
      <c r="BS10" s="39">
        <v>6.96</v>
      </c>
      <c r="BT10" s="39">
        <v>6.96</v>
      </c>
      <c r="BU10" s="39">
        <v>6.96</v>
      </c>
      <c r="BV10" s="39">
        <v>6.96</v>
      </c>
      <c r="BW10" s="39">
        <v>6.96</v>
      </c>
      <c r="BX10" s="39">
        <v>6.96</v>
      </c>
      <c r="BY10" s="39">
        <v>6.96</v>
      </c>
      <c r="BZ10" s="39">
        <v>6.96</v>
      </c>
      <c r="CA10" s="39">
        <v>6.96</v>
      </c>
      <c r="CB10" s="39">
        <v>6.96</v>
      </c>
      <c r="CC10" s="39">
        <v>6.96</v>
      </c>
      <c r="CD10" s="39">
        <v>6.96</v>
      </c>
      <c r="CE10" s="39">
        <v>6.96</v>
      </c>
      <c r="CF10" s="40">
        <v>6.96</v>
      </c>
      <c r="CG10" s="40">
        <v>6.96</v>
      </c>
      <c r="CH10" s="40">
        <v>6.96</v>
      </c>
      <c r="CI10" s="40">
        <v>6.96</v>
      </c>
      <c r="CJ10" s="40">
        <v>6.96</v>
      </c>
      <c r="CK10" s="41">
        <v>6.96</v>
      </c>
      <c r="CL10" s="40">
        <v>6.96</v>
      </c>
      <c r="CM10" s="40">
        <v>6.96</v>
      </c>
      <c r="CN10" s="40">
        <v>6.96</v>
      </c>
      <c r="CO10" s="40">
        <v>6.96</v>
      </c>
      <c r="CP10" s="40">
        <v>6.96</v>
      </c>
      <c r="CQ10" s="40">
        <v>6.96</v>
      </c>
      <c r="CR10" s="40">
        <v>6.96</v>
      </c>
      <c r="CS10" s="40">
        <v>6.96</v>
      </c>
      <c r="CT10" s="40">
        <v>6.96</v>
      </c>
      <c r="CU10" s="40">
        <v>6.96</v>
      </c>
      <c r="CV10" s="42">
        <v>6.96</v>
      </c>
      <c r="CW10" s="40">
        <v>6.96</v>
      </c>
      <c r="CX10" s="40">
        <v>6.96</v>
      </c>
      <c r="CY10" s="40">
        <v>6.96</v>
      </c>
      <c r="CZ10" s="40">
        <v>6.96</v>
      </c>
      <c r="DA10" s="40">
        <v>6.96</v>
      </c>
      <c r="DB10" s="40">
        <v>6.96</v>
      </c>
      <c r="DC10" s="40">
        <v>6.96</v>
      </c>
      <c r="DD10" s="40">
        <v>6.96</v>
      </c>
      <c r="DE10" s="40">
        <v>6.96</v>
      </c>
      <c r="DF10" s="43">
        <v>6.96</v>
      </c>
      <c r="DG10" s="43">
        <v>6.96</v>
      </c>
      <c r="DH10" s="43">
        <v>6.96</v>
      </c>
      <c r="DI10" s="43">
        <v>6.96</v>
      </c>
      <c r="DJ10" s="43">
        <v>6.96</v>
      </c>
      <c r="DK10" s="43">
        <v>6.96</v>
      </c>
      <c r="DL10" s="43">
        <v>6.96</v>
      </c>
      <c r="DM10" s="43">
        <v>6.96</v>
      </c>
      <c r="DN10" s="43">
        <v>6.96</v>
      </c>
      <c r="DO10" s="43">
        <v>6.96</v>
      </c>
      <c r="DP10" s="43">
        <v>6.96</v>
      </c>
      <c r="DQ10" s="44">
        <v>6.96</v>
      </c>
    </row>
    <row r="11" spans="1:121" x14ac:dyDescent="0.2">
      <c r="A11" s="21" t="s">
        <v>24</v>
      </c>
      <c r="B11" s="5">
        <v>-1.1363636363636125E-2</v>
      </c>
      <c r="C11" s="5">
        <v>-9.4541018603237492E-3</v>
      </c>
      <c r="D11" s="5">
        <v>-6.7212963815485062E-3</v>
      </c>
      <c r="E11" s="5">
        <v>-4.671560682620134E-3</v>
      </c>
      <c r="F11" s="5">
        <v>-4.2918454935622673E-3</v>
      </c>
      <c r="G11" s="5">
        <v>-3.0081650193378101E-3</v>
      </c>
      <c r="H11" s="5">
        <v>-2.3120318135579432E-3</v>
      </c>
      <c r="I11" s="5">
        <v>-1.4347202295552062E-3</v>
      </c>
      <c r="J11" s="5">
        <v>-1.4347202295552062E-3</v>
      </c>
      <c r="K11" s="5">
        <v>-1.4347202295552062E-3</v>
      </c>
      <c r="L11" s="5">
        <v>-4.7890426703888054E-5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24">
        <v>0</v>
      </c>
      <c r="CK11" s="23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5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6">
        <v>0</v>
      </c>
      <c r="DG11" s="26">
        <v>0</v>
      </c>
      <c r="DH11" s="26">
        <v>0</v>
      </c>
      <c r="DI11" s="26">
        <v>0</v>
      </c>
      <c r="DJ11" s="26">
        <v>0</v>
      </c>
      <c r="DK11" s="26">
        <v>0</v>
      </c>
      <c r="DL11" s="26">
        <v>0</v>
      </c>
      <c r="DM11" s="26">
        <v>0</v>
      </c>
      <c r="DN11" s="26">
        <v>0</v>
      </c>
      <c r="DO11" s="26">
        <v>0</v>
      </c>
      <c r="DP11" s="26">
        <v>0</v>
      </c>
      <c r="DQ11" s="27">
        <v>0</v>
      </c>
    </row>
    <row r="12" spans="1:121" x14ac:dyDescent="0.2">
      <c r="A12" s="21" t="s">
        <v>25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24">
        <v>0</v>
      </c>
      <c r="CK12" s="23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5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24">
        <v>0</v>
      </c>
      <c r="DF12" s="26">
        <v>0</v>
      </c>
      <c r="DG12" s="26">
        <v>0</v>
      </c>
      <c r="DH12" s="26">
        <v>0</v>
      </c>
      <c r="DI12" s="26">
        <v>0</v>
      </c>
      <c r="DJ12" s="26">
        <v>0</v>
      </c>
      <c r="DK12" s="26">
        <v>0</v>
      </c>
      <c r="DL12" s="26">
        <v>0</v>
      </c>
      <c r="DM12" s="26">
        <v>0</v>
      </c>
      <c r="DN12" s="26">
        <v>0</v>
      </c>
      <c r="DO12" s="26">
        <v>0</v>
      </c>
      <c r="DP12" s="26">
        <v>0</v>
      </c>
      <c r="DQ12" s="27">
        <v>0</v>
      </c>
    </row>
    <row r="13" spans="1:121" x14ac:dyDescent="0.2">
      <c r="A13" s="21" t="s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24">
        <v>0</v>
      </c>
      <c r="CK13" s="23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0</v>
      </c>
      <c r="CV13" s="25">
        <v>0</v>
      </c>
      <c r="CW13" s="24">
        <v>0</v>
      </c>
      <c r="CX13" s="24">
        <v>0</v>
      </c>
      <c r="CY13" s="24">
        <v>0</v>
      </c>
      <c r="CZ13" s="24">
        <v>0</v>
      </c>
      <c r="DA13" s="24">
        <v>0</v>
      </c>
      <c r="DB13" s="24">
        <v>0</v>
      </c>
      <c r="DC13" s="24">
        <v>0</v>
      </c>
      <c r="DD13" s="24">
        <v>0</v>
      </c>
      <c r="DE13" s="24">
        <v>0</v>
      </c>
      <c r="DF13" s="26">
        <v>0</v>
      </c>
      <c r="DG13" s="26">
        <v>0</v>
      </c>
      <c r="DH13" s="26">
        <v>0</v>
      </c>
      <c r="DI13" s="26">
        <v>0</v>
      </c>
      <c r="DJ13" s="26">
        <v>0</v>
      </c>
      <c r="DK13" s="26">
        <v>0</v>
      </c>
      <c r="DL13" s="26">
        <v>0</v>
      </c>
      <c r="DM13" s="26">
        <v>0</v>
      </c>
      <c r="DN13" s="26">
        <v>0</v>
      </c>
      <c r="DO13" s="26">
        <v>0</v>
      </c>
      <c r="DP13" s="26">
        <v>0</v>
      </c>
      <c r="DQ13" s="27">
        <v>0</v>
      </c>
    </row>
    <row r="14" spans="1:121" x14ac:dyDescent="0.2">
      <c r="A14" s="21" t="s">
        <v>27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46"/>
      <c r="CA14" s="46"/>
      <c r="CB14" s="46"/>
      <c r="CC14" s="46"/>
      <c r="CD14" s="46"/>
      <c r="CE14" s="46"/>
      <c r="CF14" s="5"/>
      <c r="CG14" s="5"/>
      <c r="CH14" s="5"/>
      <c r="CI14" s="5"/>
      <c r="CJ14" s="46"/>
      <c r="CK14" s="47"/>
      <c r="CL14" s="46"/>
      <c r="CM14" s="46"/>
      <c r="CN14" s="46"/>
      <c r="CO14" s="46"/>
      <c r="CP14" s="46"/>
      <c r="CQ14" s="24"/>
      <c r="CR14" s="46"/>
      <c r="CS14" s="46"/>
      <c r="CT14" s="46"/>
      <c r="CU14" s="24"/>
      <c r="CV14" s="25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8"/>
    </row>
    <row r="15" spans="1:121" x14ac:dyDescent="0.2">
      <c r="A15" s="21" t="s">
        <v>28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46"/>
      <c r="CA15" s="46"/>
      <c r="CB15" s="46"/>
      <c r="CC15" s="46"/>
      <c r="CD15" s="46"/>
      <c r="CE15" s="46"/>
      <c r="CF15" s="5"/>
      <c r="CG15" s="5"/>
      <c r="CH15" s="5"/>
      <c r="CI15" s="5"/>
      <c r="CJ15" s="46"/>
      <c r="CK15" s="47"/>
      <c r="CL15" s="46"/>
      <c r="CM15" s="46"/>
      <c r="CN15" s="46"/>
      <c r="CO15" s="46"/>
      <c r="CP15" s="46"/>
      <c r="CQ15" s="24"/>
      <c r="CR15" s="46"/>
      <c r="CS15" s="46"/>
      <c r="CT15" s="46"/>
      <c r="CU15" s="24"/>
      <c r="CV15" s="25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8"/>
    </row>
    <row r="16" spans="1:121" x14ac:dyDescent="0.2">
      <c r="A16" s="21" t="s">
        <v>29</v>
      </c>
      <c r="B16" s="22" t="s">
        <v>30</v>
      </c>
      <c r="C16" s="22" t="s">
        <v>30</v>
      </c>
      <c r="D16" s="22" t="s">
        <v>30</v>
      </c>
      <c r="E16" s="22" t="s">
        <v>30</v>
      </c>
      <c r="F16" s="22" t="s">
        <v>30</v>
      </c>
      <c r="G16" s="22" t="s">
        <v>30</v>
      </c>
      <c r="H16" s="22" t="s">
        <v>30</v>
      </c>
      <c r="I16" s="22" t="s">
        <v>30</v>
      </c>
      <c r="J16" s="22" t="s">
        <v>30</v>
      </c>
      <c r="K16" s="22" t="s">
        <v>30</v>
      </c>
      <c r="L16" s="22" t="s">
        <v>30</v>
      </c>
      <c r="M16" s="22" t="s">
        <v>30</v>
      </c>
      <c r="N16" s="22" t="s">
        <v>30</v>
      </c>
      <c r="O16" s="22" t="s">
        <v>30</v>
      </c>
      <c r="P16" s="22" t="s">
        <v>30</v>
      </c>
      <c r="Q16" s="22" t="s">
        <v>30</v>
      </c>
      <c r="R16" s="22" t="s">
        <v>30</v>
      </c>
      <c r="S16" s="22" t="s">
        <v>30</v>
      </c>
      <c r="T16" s="22" t="s">
        <v>30</v>
      </c>
      <c r="U16" s="22" t="s">
        <v>30</v>
      </c>
      <c r="V16" s="22" t="s">
        <v>30</v>
      </c>
      <c r="W16" s="22" t="s">
        <v>30</v>
      </c>
      <c r="X16" s="22" t="s">
        <v>30</v>
      </c>
      <c r="Y16" s="22" t="s">
        <v>30</v>
      </c>
      <c r="Z16" s="22" t="s">
        <v>30</v>
      </c>
      <c r="AA16" s="22" t="s">
        <v>30</v>
      </c>
      <c r="AB16" s="22" t="s">
        <v>30</v>
      </c>
      <c r="AC16" s="22" t="s">
        <v>30</v>
      </c>
      <c r="AD16" s="22" t="s">
        <v>30</v>
      </c>
      <c r="AE16" s="22" t="s">
        <v>30</v>
      </c>
      <c r="AF16" s="22" t="s">
        <v>30</v>
      </c>
      <c r="AG16" s="22" t="s">
        <v>30</v>
      </c>
      <c r="AH16" s="22" t="s">
        <v>30</v>
      </c>
      <c r="AI16" s="22" t="s">
        <v>30</v>
      </c>
      <c r="AJ16" s="22" t="s">
        <v>30</v>
      </c>
      <c r="AK16" s="22" t="s">
        <v>30</v>
      </c>
      <c r="AL16" s="22" t="s">
        <v>30</v>
      </c>
      <c r="AM16" s="22" t="s">
        <v>30</v>
      </c>
      <c r="AN16" s="22" t="s">
        <v>30</v>
      </c>
      <c r="AO16" s="22" t="s">
        <v>30</v>
      </c>
      <c r="AP16" s="22" t="s">
        <v>30</v>
      </c>
      <c r="AQ16" s="22" t="s">
        <v>30</v>
      </c>
      <c r="AR16" s="22" t="s">
        <v>30</v>
      </c>
      <c r="AS16" s="22" t="s">
        <v>30</v>
      </c>
      <c r="AT16" s="22" t="s">
        <v>30</v>
      </c>
      <c r="AU16" s="22" t="s">
        <v>30</v>
      </c>
      <c r="AV16" s="22" t="s">
        <v>30</v>
      </c>
      <c r="AW16" s="22" t="s">
        <v>30</v>
      </c>
      <c r="AX16" s="22" t="s">
        <v>30</v>
      </c>
      <c r="AY16" s="22" t="s">
        <v>30</v>
      </c>
      <c r="AZ16" s="22" t="s">
        <v>30</v>
      </c>
      <c r="BA16" s="22" t="s">
        <v>30</v>
      </c>
      <c r="BB16" s="22" t="s">
        <v>30</v>
      </c>
      <c r="BC16" s="22" t="s">
        <v>30</v>
      </c>
      <c r="BD16" s="22" t="s">
        <v>30</v>
      </c>
      <c r="BE16" s="22" t="s">
        <v>30</v>
      </c>
      <c r="BF16" s="22" t="s">
        <v>30</v>
      </c>
      <c r="BG16" s="22" t="s">
        <v>30</v>
      </c>
      <c r="BH16" s="22" t="s">
        <v>30</v>
      </c>
      <c r="BI16" s="22" t="s">
        <v>30</v>
      </c>
      <c r="BJ16" s="22" t="s">
        <v>30</v>
      </c>
      <c r="BK16" s="22" t="s">
        <v>30</v>
      </c>
      <c r="BL16" s="22" t="s">
        <v>30</v>
      </c>
      <c r="BM16" s="22" t="s">
        <v>30</v>
      </c>
      <c r="BN16" s="22">
        <v>0.04</v>
      </c>
      <c r="BO16" s="22">
        <v>0.04</v>
      </c>
      <c r="BP16" s="22">
        <v>0.04</v>
      </c>
      <c r="BQ16" s="22">
        <v>0.04</v>
      </c>
      <c r="BR16" s="22">
        <v>4.2000000000000003E-2</v>
      </c>
      <c r="BS16" s="22">
        <v>0.04</v>
      </c>
      <c r="BT16" s="22">
        <v>4.4999999999999998E-2</v>
      </c>
      <c r="BU16" s="22">
        <v>4.2999999999999997E-2</v>
      </c>
      <c r="BV16" s="22">
        <v>4.2999999999999997E-2</v>
      </c>
      <c r="BW16" s="22">
        <v>4.2999999999999997E-2</v>
      </c>
      <c r="BX16" s="22">
        <v>4.2999999999999997E-2</v>
      </c>
      <c r="BY16" s="22">
        <v>4.2999999999999997E-2</v>
      </c>
      <c r="BZ16" s="22">
        <v>4.2999999999999997E-2</v>
      </c>
      <c r="CA16" s="22">
        <v>4.2999999999999997E-2</v>
      </c>
      <c r="CB16" s="22">
        <v>4.2999999999999997E-2</v>
      </c>
      <c r="CC16" s="22">
        <v>4.2999999999999997E-2</v>
      </c>
      <c r="CD16" s="22">
        <v>4.2999999999999997E-2</v>
      </c>
      <c r="CE16" s="22">
        <v>4.2999999999999997E-2</v>
      </c>
      <c r="CF16" s="22">
        <v>4.2999999999999997E-2</v>
      </c>
      <c r="CG16" s="22">
        <v>4.4999999999999998E-2</v>
      </c>
      <c r="CH16" s="22">
        <v>4.4999999999999998E-2</v>
      </c>
      <c r="CI16" s="5">
        <v>3.7999999999999999E-2</v>
      </c>
      <c r="CJ16" s="5">
        <v>3.7999999999999999E-2</v>
      </c>
      <c r="CK16" s="5">
        <v>3.7999999999999999E-2</v>
      </c>
      <c r="CL16" s="24">
        <v>4.2200000000000001E-2</v>
      </c>
      <c r="CM16" s="24">
        <v>4.2200000000000001E-2</v>
      </c>
      <c r="CN16" s="24">
        <v>4.2200000000000001E-2</v>
      </c>
      <c r="CO16" s="24">
        <v>4.2000000000000003E-2</v>
      </c>
      <c r="CP16" s="24">
        <v>4.2000000000000003E-2</v>
      </c>
      <c r="CQ16" s="24">
        <v>4.2000000000000003E-2</v>
      </c>
      <c r="CR16" s="24">
        <v>4.2000000000000003E-2</v>
      </c>
      <c r="CS16" s="24">
        <v>4.2000000000000003E-2</v>
      </c>
      <c r="CT16" s="24">
        <v>4.2000000000000003E-2</v>
      </c>
      <c r="CU16" s="24">
        <v>4.2000000000000003E-2</v>
      </c>
      <c r="CV16" s="25">
        <v>4.2000000000000003E-2</v>
      </c>
      <c r="CW16" s="25">
        <v>4.2000000000000003E-2</v>
      </c>
      <c r="CX16" s="25">
        <v>4.2000000000000003E-2</v>
      </c>
      <c r="CY16" s="25">
        <v>4.2000000000000003E-2</v>
      </c>
      <c r="CZ16" s="46" t="s">
        <v>30</v>
      </c>
      <c r="DA16" s="46" t="s">
        <v>30</v>
      </c>
      <c r="DB16" s="46" t="s">
        <v>30</v>
      </c>
      <c r="DC16" s="46" t="s">
        <v>30</v>
      </c>
      <c r="DD16" s="46" t="s">
        <v>30</v>
      </c>
      <c r="DE16" s="46" t="s">
        <v>30</v>
      </c>
      <c r="DF16" s="46" t="s">
        <v>30</v>
      </c>
      <c r="DG16" s="46" t="s">
        <v>30</v>
      </c>
      <c r="DH16" s="46" t="s">
        <v>30</v>
      </c>
      <c r="DI16" s="46" t="s">
        <v>30</v>
      </c>
      <c r="DJ16" s="46" t="s">
        <v>30</v>
      </c>
      <c r="DK16" s="46" t="s">
        <v>30</v>
      </c>
      <c r="DL16" s="46" t="s">
        <v>30</v>
      </c>
      <c r="DM16" s="46" t="s">
        <v>30</v>
      </c>
      <c r="DN16" s="46" t="s">
        <v>30</v>
      </c>
      <c r="DO16" s="46" t="s">
        <v>30</v>
      </c>
      <c r="DP16" s="46" t="s">
        <v>30</v>
      </c>
      <c r="DQ16" s="48" t="s">
        <v>30</v>
      </c>
    </row>
    <row r="17" spans="1:121" x14ac:dyDescent="0.2">
      <c r="A17" s="21" t="s">
        <v>33</v>
      </c>
      <c r="B17" s="22" t="s">
        <v>30</v>
      </c>
      <c r="C17" s="22" t="s">
        <v>30</v>
      </c>
      <c r="D17" s="22" t="s">
        <v>30</v>
      </c>
      <c r="E17" s="22" t="s">
        <v>30</v>
      </c>
      <c r="F17" s="22" t="s">
        <v>30</v>
      </c>
      <c r="G17" s="22" t="s">
        <v>30</v>
      </c>
      <c r="H17" s="22" t="s">
        <v>30</v>
      </c>
      <c r="I17" s="22" t="s">
        <v>30</v>
      </c>
      <c r="J17" s="22" t="s">
        <v>30</v>
      </c>
      <c r="K17" s="22" t="s">
        <v>30</v>
      </c>
      <c r="L17" s="22" t="s">
        <v>30</v>
      </c>
      <c r="M17" s="22" t="s">
        <v>30</v>
      </c>
      <c r="N17" s="22" t="s">
        <v>30</v>
      </c>
      <c r="O17" s="22" t="s">
        <v>30</v>
      </c>
      <c r="P17" s="22" t="s">
        <v>30</v>
      </c>
      <c r="Q17" s="22" t="s">
        <v>30</v>
      </c>
      <c r="R17" s="22" t="s">
        <v>30</v>
      </c>
      <c r="S17" s="22" t="s">
        <v>30</v>
      </c>
      <c r="T17" s="22" t="s">
        <v>30</v>
      </c>
      <c r="U17" s="22" t="s">
        <v>30</v>
      </c>
      <c r="V17" s="22" t="s">
        <v>30</v>
      </c>
      <c r="W17" s="22" t="s">
        <v>30</v>
      </c>
      <c r="X17" s="22" t="s">
        <v>30</v>
      </c>
      <c r="Y17" s="22" t="s">
        <v>30</v>
      </c>
      <c r="Z17" s="22" t="s">
        <v>30</v>
      </c>
      <c r="AA17" s="22" t="s">
        <v>30</v>
      </c>
      <c r="AB17" s="22" t="s">
        <v>30</v>
      </c>
      <c r="AC17" s="22" t="s">
        <v>30</v>
      </c>
      <c r="AD17" s="22" t="s">
        <v>30</v>
      </c>
      <c r="AE17" s="22" t="s">
        <v>30</v>
      </c>
      <c r="AF17" s="22" t="s">
        <v>30</v>
      </c>
      <c r="AG17" s="22" t="s">
        <v>30</v>
      </c>
      <c r="AH17" s="22" t="s">
        <v>30</v>
      </c>
      <c r="AI17" s="22" t="s">
        <v>30</v>
      </c>
      <c r="AJ17" s="22" t="s">
        <v>30</v>
      </c>
      <c r="AK17" s="22" t="s">
        <v>30</v>
      </c>
      <c r="AL17" s="22" t="s">
        <v>30</v>
      </c>
      <c r="AM17" s="22" t="s">
        <v>30</v>
      </c>
      <c r="AN17" s="22" t="s">
        <v>30</v>
      </c>
      <c r="AO17" s="22" t="s">
        <v>30</v>
      </c>
      <c r="AP17" s="22" t="s">
        <v>30</v>
      </c>
      <c r="AQ17" s="22" t="s">
        <v>30</v>
      </c>
      <c r="AR17" s="22" t="s">
        <v>30</v>
      </c>
      <c r="AS17" s="22" t="s">
        <v>30</v>
      </c>
      <c r="AT17" s="22" t="s">
        <v>30</v>
      </c>
      <c r="AU17" s="22" t="s">
        <v>30</v>
      </c>
      <c r="AV17" s="22" t="s">
        <v>30</v>
      </c>
      <c r="AW17" s="22" t="s">
        <v>30</v>
      </c>
      <c r="AX17" s="22" t="s">
        <v>30</v>
      </c>
      <c r="AY17" s="22" t="s">
        <v>30</v>
      </c>
      <c r="AZ17" s="22" t="s">
        <v>30</v>
      </c>
      <c r="BA17" s="22" t="s">
        <v>30</v>
      </c>
      <c r="BB17" s="22" t="s">
        <v>30</v>
      </c>
      <c r="BC17" s="22" t="s">
        <v>30</v>
      </c>
      <c r="BD17" s="22" t="s">
        <v>30</v>
      </c>
      <c r="BE17" s="22" t="s">
        <v>30</v>
      </c>
      <c r="BF17" s="22" t="s">
        <v>30</v>
      </c>
      <c r="BG17" s="22" t="s">
        <v>30</v>
      </c>
      <c r="BH17" s="22" t="s">
        <v>30</v>
      </c>
      <c r="BI17" s="22" t="s">
        <v>30</v>
      </c>
      <c r="BJ17" s="22" t="s">
        <v>30</v>
      </c>
      <c r="BK17" s="22" t="s">
        <v>30</v>
      </c>
      <c r="BL17" s="22" t="s">
        <v>30</v>
      </c>
      <c r="BM17" s="22" t="s">
        <v>30</v>
      </c>
      <c r="BN17" s="22">
        <v>0.04</v>
      </c>
      <c r="BO17" s="22">
        <v>3.7999999999999999E-2</v>
      </c>
      <c r="BP17" s="22">
        <v>3.7999999999999999E-2</v>
      </c>
      <c r="BQ17" s="22">
        <v>3.6999999999999998E-2</v>
      </c>
      <c r="BR17" s="22">
        <v>3.6999999999999998E-2</v>
      </c>
      <c r="BS17" s="22">
        <v>3.6999999999999998E-2</v>
      </c>
      <c r="BT17" s="22">
        <v>0.04</v>
      </c>
      <c r="BU17" s="22">
        <v>0.04</v>
      </c>
      <c r="BV17" s="22">
        <v>0.04</v>
      </c>
      <c r="BW17" s="22">
        <v>0.04</v>
      </c>
      <c r="BX17" s="22">
        <v>0.04</v>
      </c>
      <c r="BY17" s="22">
        <v>0.04</v>
      </c>
      <c r="BZ17" s="22">
        <v>0.04</v>
      </c>
      <c r="CA17" s="22">
        <v>4.3999999999999997E-2</v>
      </c>
      <c r="CB17" s="22">
        <v>4.3999999999999997E-2</v>
      </c>
      <c r="CC17" s="22">
        <v>4.3999999999999997E-2</v>
      </c>
      <c r="CD17" s="22">
        <v>4.3999999999999997E-2</v>
      </c>
      <c r="CE17" s="22">
        <v>4.3999999999999997E-2</v>
      </c>
      <c r="CF17" s="22">
        <v>4.3999999999999997E-2</v>
      </c>
      <c r="CG17" s="22">
        <v>4.3999999999999997E-2</v>
      </c>
      <c r="CH17" s="22">
        <v>4.3999999999999997E-2</v>
      </c>
      <c r="CI17" s="5">
        <v>0.04</v>
      </c>
      <c r="CJ17" s="5">
        <v>0.04</v>
      </c>
      <c r="CK17" s="5">
        <v>0.04</v>
      </c>
      <c r="CL17" s="24">
        <v>4.2999999999999997E-2</v>
      </c>
      <c r="CM17" s="24">
        <v>4.2999999999999997E-2</v>
      </c>
      <c r="CN17" s="24">
        <v>4.2999999999999997E-2</v>
      </c>
      <c r="CO17" s="24">
        <v>4.2999999999999997E-2</v>
      </c>
      <c r="CP17" s="24">
        <v>4.2999999999999997E-2</v>
      </c>
      <c r="CQ17" s="24">
        <v>4.2999999999999997E-2</v>
      </c>
      <c r="CR17" s="24">
        <v>4.2999999999999997E-2</v>
      </c>
      <c r="CS17" s="24">
        <v>4.2999999999999997E-2</v>
      </c>
      <c r="CT17" s="24">
        <v>4.2999999999999997E-2</v>
      </c>
      <c r="CU17" s="24">
        <v>4.2999999999999997E-2</v>
      </c>
      <c r="CV17" s="25">
        <v>4.2999999999999997E-2</v>
      </c>
      <c r="CW17" s="25">
        <v>4.2999999999999997E-2</v>
      </c>
      <c r="CX17" s="25">
        <v>4.2999999999999997E-2</v>
      </c>
      <c r="CY17" s="25">
        <v>4.2999999999999997E-2</v>
      </c>
      <c r="CZ17" s="46" t="s">
        <v>30</v>
      </c>
      <c r="DA17" s="46" t="s">
        <v>30</v>
      </c>
      <c r="DB17" s="46" t="s">
        <v>30</v>
      </c>
      <c r="DC17" s="46" t="s">
        <v>30</v>
      </c>
      <c r="DD17" s="46" t="s">
        <v>30</v>
      </c>
      <c r="DE17" s="46" t="s">
        <v>30</v>
      </c>
      <c r="DF17" s="46" t="s">
        <v>30</v>
      </c>
      <c r="DG17" s="46" t="s">
        <v>30</v>
      </c>
      <c r="DH17" s="46" t="s">
        <v>30</v>
      </c>
      <c r="DI17" s="46" t="s">
        <v>30</v>
      </c>
      <c r="DJ17" s="46" t="s">
        <v>30</v>
      </c>
      <c r="DK17" s="46" t="s">
        <v>30</v>
      </c>
      <c r="DL17" s="46" t="s">
        <v>30</v>
      </c>
      <c r="DM17" s="46" t="s">
        <v>30</v>
      </c>
      <c r="DN17" s="46" t="s">
        <v>30</v>
      </c>
      <c r="DO17" s="46" t="s">
        <v>30</v>
      </c>
      <c r="DP17" s="46" t="s">
        <v>30</v>
      </c>
      <c r="DQ17" s="48" t="s">
        <v>30</v>
      </c>
    </row>
    <row r="18" spans="1:121" x14ac:dyDescent="0.2">
      <c r="A18" s="21" t="s">
        <v>34</v>
      </c>
      <c r="B18" s="22" t="s">
        <v>30</v>
      </c>
      <c r="C18" s="22" t="s">
        <v>30</v>
      </c>
      <c r="D18" s="22" t="s">
        <v>30</v>
      </c>
      <c r="E18" s="22" t="s">
        <v>30</v>
      </c>
      <c r="F18" s="22" t="s">
        <v>30</v>
      </c>
      <c r="G18" s="22" t="s">
        <v>30</v>
      </c>
      <c r="H18" s="22" t="s">
        <v>30</v>
      </c>
      <c r="I18" s="22" t="s">
        <v>30</v>
      </c>
      <c r="J18" s="22" t="s">
        <v>30</v>
      </c>
      <c r="K18" s="22" t="s">
        <v>30</v>
      </c>
      <c r="L18" s="22" t="s">
        <v>30</v>
      </c>
      <c r="M18" s="22" t="s">
        <v>30</v>
      </c>
      <c r="N18" s="22" t="s">
        <v>30</v>
      </c>
      <c r="O18" s="22" t="s">
        <v>30</v>
      </c>
      <c r="P18" s="22" t="s">
        <v>30</v>
      </c>
      <c r="Q18" s="22" t="s">
        <v>30</v>
      </c>
      <c r="R18" s="22" t="s">
        <v>30</v>
      </c>
      <c r="S18" s="22" t="s">
        <v>30</v>
      </c>
      <c r="T18" s="22" t="s">
        <v>30</v>
      </c>
      <c r="U18" s="22" t="s">
        <v>30</v>
      </c>
      <c r="V18" s="22" t="s">
        <v>30</v>
      </c>
      <c r="W18" s="22" t="s">
        <v>30</v>
      </c>
      <c r="X18" s="22" t="s">
        <v>30</v>
      </c>
      <c r="Y18" s="22" t="s">
        <v>30</v>
      </c>
      <c r="Z18" s="22" t="s">
        <v>30</v>
      </c>
      <c r="AA18" s="22" t="s">
        <v>30</v>
      </c>
      <c r="AB18" s="22" t="s">
        <v>30</v>
      </c>
      <c r="AC18" s="22" t="s">
        <v>30</v>
      </c>
      <c r="AD18" s="22" t="s">
        <v>30</v>
      </c>
      <c r="AE18" s="22" t="s">
        <v>30</v>
      </c>
      <c r="AF18" s="22" t="s">
        <v>30</v>
      </c>
      <c r="AG18" s="22" t="s">
        <v>30</v>
      </c>
      <c r="AH18" s="22" t="s">
        <v>30</v>
      </c>
      <c r="AI18" s="22" t="s">
        <v>30</v>
      </c>
      <c r="AJ18" s="22" t="s">
        <v>30</v>
      </c>
      <c r="AK18" s="22" t="s">
        <v>30</v>
      </c>
      <c r="AL18" s="22" t="s">
        <v>30</v>
      </c>
      <c r="AM18" s="22" t="s">
        <v>30</v>
      </c>
      <c r="AN18" s="22" t="s">
        <v>30</v>
      </c>
      <c r="AO18" s="22" t="s">
        <v>30</v>
      </c>
      <c r="AP18" s="22" t="s">
        <v>30</v>
      </c>
      <c r="AQ18" s="22" t="s">
        <v>30</v>
      </c>
      <c r="AR18" s="22" t="s">
        <v>30</v>
      </c>
      <c r="AS18" s="22" t="s">
        <v>30</v>
      </c>
      <c r="AT18" s="22" t="s">
        <v>30</v>
      </c>
      <c r="AU18" s="22" t="s">
        <v>30</v>
      </c>
      <c r="AV18" s="22" t="s">
        <v>30</v>
      </c>
      <c r="AW18" s="22" t="s">
        <v>30</v>
      </c>
      <c r="AX18" s="22" t="s">
        <v>30</v>
      </c>
      <c r="AY18" s="22" t="s">
        <v>30</v>
      </c>
      <c r="AZ18" s="22" t="s">
        <v>30</v>
      </c>
      <c r="BA18" s="22" t="s">
        <v>30</v>
      </c>
      <c r="BB18" s="22" t="s">
        <v>30</v>
      </c>
      <c r="BC18" s="22" t="s">
        <v>30</v>
      </c>
      <c r="BD18" s="22" t="s">
        <v>30</v>
      </c>
      <c r="BE18" s="22" t="s">
        <v>30</v>
      </c>
      <c r="BF18" s="22" t="s">
        <v>30</v>
      </c>
      <c r="BG18" s="22" t="s">
        <v>30</v>
      </c>
      <c r="BH18" s="22" t="s">
        <v>30</v>
      </c>
      <c r="BI18" s="22" t="s">
        <v>30</v>
      </c>
      <c r="BJ18" s="22" t="s">
        <v>30</v>
      </c>
      <c r="BK18" s="22" t="s">
        <v>30</v>
      </c>
      <c r="BL18" s="22" t="s">
        <v>30</v>
      </c>
      <c r="BM18" s="22" t="s">
        <v>30</v>
      </c>
      <c r="BN18" s="22" t="s">
        <v>30</v>
      </c>
      <c r="BO18" s="22" t="s">
        <v>30</v>
      </c>
      <c r="BP18" s="22" t="s">
        <v>30</v>
      </c>
      <c r="BQ18" s="22" t="s">
        <v>30</v>
      </c>
      <c r="BR18" s="22" t="s">
        <v>30</v>
      </c>
      <c r="BS18" s="22" t="s">
        <v>30</v>
      </c>
      <c r="BT18" s="22" t="s">
        <v>30</v>
      </c>
      <c r="BU18" s="22" t="s">
        <v>30</v>
      </c>
      <c r="BV18" s="22" t="s">
        <v>30</v>
      </c>
      <c r="BW18" s="22">
        <v>4.2999999999999997E-2</v>
      </c>
      <c r="BX18" s="22">
        <v>0.04</v>
      </c>
      <c r="BY18" s="22">
        <v>4.1000000000000002E-2</v>
      </c>
      <c r="BZ18" s="22">
        <v>0.04</v>
      </c>
      <c r="CA18" s="22">
        <v>0.04</v>
      </c>
      <c r="CB18" s="22">
        <v>0.04</v>
      </c>
      <c r="CC18" s="22">
        <v>0.04</v>
      </c>
      <c r="CD18" s="22">
        <v>0.04</v>
      </c>
      <c r="CE18" s="22">
        <v>0.04</v>
      </c>
      <c r="CF18" s="22">
        <v>0.04</v>
      </c>
      <c r="CG18" s="22">
        <v>4.2000000000000003E-2</v>
      </c>
      <c r="CH18" s="22">
        <v>4.2000000000000003E-2</v>
      </c>
      <c r="CI18" s="5">
        <v>4.2000000000000003E-2</v>
      </c>
      <c r="CJ18" s="5">
        <v>4.2000000000000003E-2</v>
      </c>
      <c r="CK18" s="5">
        <v>4.2000000000000003E-2</v>
      </c>
      <c r="CL18" s="24">
        <v>0.04</v>
      </c>
      <c r="CM18" s="24">
        <v>0.04</v>
      </c>
      <c r="CN18" s="24">
        <v>0.04</v>
      </c>
      <c r="CO18" s="24">
        <v>3.7999999999999999E-2</v>
      </c>
      <c r="CP18" s="24">
        <v>3.6999999999999998E-2</v>
      </c>
      <c r="CQ18" s="24">
        <v>0.02</v>
      </c>
      <c r="CR18" s="24">
        <v>0.02</v>
      </c>
      <c r="CS18" s="24">
        <v>0.02</v>
      </c>
      <c r="CT18" s="24">
        <v>2.1000000000000001E-2</v>
      </c>
      <c r="CU18" s="24">
        <v>2.5000000000000001E-2</v>
      </c>
      <c r="CV18" s="25">
        <v>2.2200000000000001E-2</v>
      </c>
      <c r="CW18" s="24">
        <v>-3.6999999999999998E-2</v>
      </c>
      <c r="CX18" s="25">
        <v>-5.5E-2</v>
      </c>
      <c r="CY18" s="25">
        <v>-5.5E-2</v>
      </c>
      <c r="CZ18" s="46" t="s">
        <v>30</v>
      </c>
      <c r="DA18" s="46" t="s">
        <v>30</v>
      </c>
      <c r="DB18" s="46" t="s">
        <v>30</v>
      </c>
      <c r="DC18" s="46" t="s">
        <v>30</v>
      </c>
      <c r="DD18" s="46" t="s">
        <v>30</v>
      </c>
      <c r="DE18" s="46" t="s">
        <v>30</v>
      </c>
      <c r="DF18" s="46" t="s">
        <v>30</v>
      </c>
      <c r="DG18" s="46" t="s">
        <v>30</v>
      </c>
      <c r="DH18" s="46" t="s">
        <v>30</v>
      </c>
      <c r="DI18" s="46" t="s">
        <v>30</v>
      </c>
      <c r="DJ18" s="46" t="s">
        <v>30</v>
      </c>
      <c r="DK18" s="46" t="s">
        <v>30</v>
      </c>
      <c r="DL18" s="46" t="s">
        <v>30</v>
      </c>
      <c r="DM18" s="46" t="s">
        <v>30</v>
      </c>
      <c r="DN18" s="46" t="s">
        <v>30</v>
      </c>
      <c r="DO18" s="46" t="s">
        <v>30</v>
      </c>
      <c r="DP18" s="46" t="s">
        <v>30</v>
      </c>
      <c r="DQ18" s="48" t="s">
        <v>30</v>
      </c>
    </row>
    <row r="19" spans="1:121" x14ac:dyDescent="0.2">
      <c r="A19" s="50" t="s">
        <v>35</v>
      </c>
      <c r="B19" s="51" t="s">
        <v>30</v>
      </c>
      <c r="C19" s="51" t="s">
        <v>30</v>
      </c>
      <c r="D19" s="51" t="s">
        <v>30</v>
      </c>
      <c r="E19" s="51" t="s">
        <v>30</v>
      </c>
      <c r="F19" s="51" t="s">
        <v>30</v>
      </c>
      <c r="G19" s="51" t="s">
        <v>30</v>
      </c>
      <c r="H19" s="51" t="s">
        <v>30</v>
      </c>
      <c r="I19" s="51" t="s">
        <v>30</v>
      </c>
      <c r="J19" s="51" t="s">
        <v>30</v>
      </c>
      <c r="K19" s="51" t="s">
        <v>30</v>
      </c>
      <c r="L19" s="51" t="s">
        <v>30</v>
      </c>
      <c r="M19" s="51" t="s">
        <v>30</v>
      </c>
      <c r="N19" s="51" t="s">
        <v>30</v>
      </c>
      <c r="O19" s="51" t="s">
        <v>30</v>
      </c>
      <c r="P19" s="51" t="s">
        <v>30</v>
      </c>
      <c r="Q19" s="51" t="s">
        <v>30</v>
      </c>
      <c r="R19" s="51" t="s">
        <v>30</v>
      </c>
      <c r="S19" s="51" t="s">
        <v>30</v>
      </c>
      <c r="T19" s="51" t="s">
        <v>30</v>
      </c>
      <c r="U19" s="51" t="s">
        <v>30</v>
      </c>
      <c r="V19" s="51" t="s">
        <v>30</v>
      </c>
      <c r="W19" s="51" t="s">
        <v>30</v>
      </c>
      <c r="X19" s="51" t="s">
        <v>30</v>
      </c>
      <c r="Y19" s="51" t="s">
        <v>30</v>
      </c>
      <c r="Z19" s="51" t="s">
        <v>30</v>
      </c>
      <c r="AA19" s="51" t="s">
        <v>30</v>
      </c>
      <c r="AB19" s="51" t="s">
        <v>30</v>
      </c>
      <c r="AC19" s="51" t="s">
        <v>30</v>
      </c>
      <c r="AD19" s="51" t="s">
        <v>30</v>
      </c>
      <c r="AE19" s="51" t="s">
        <v>30</v>
      </c>
      <c r="AF19" s="51" t="s">
        <v>30</v>
      </c>
      <c r="AG19" s="51" t="s">
        <v>30</v>
      </c>
      <c r="AH19" s="51" t="s">
        <v>30</v>
      </c>
      <c r="AI19" s="51" t="s">
        <v>30</v>
      </c>
      <c r="AJ19" s="51" t="s">
        <v>30</v>
      </c>
      <c r="AK19" s="51" t="s">
        <v>30</v>
      </c>
      <c r="AL19" s="51" t="s">
        <v>30</v>
      </c>
      <c r="AM19" s="51" t="s">
        <v>30</v>
      </c>
      <c r="AN19" s="51" t="s">
        <v>30</v>
      </c>
      <c r="AO19" s="51" t="s">
        <v>30</v>
      </c>
      <c r="AP19" s="51" t="s">
        <v>30</v>
      </c>
      <c r="AQ19" s="51" t="s">
        <v>30</v>
      </c>
      <c r="AR19" s="51" t="s">
        <v>30</v>
      </c>
      <c r="AS19" s="51" t="s">
        <v>30</v>
      </c>
      <c r="AT19" s="51" t="s">
        <v>30</v>
      </c>
      <c r="AU19" s="51" t="s">
        <v>30</v>
      </c>
      <c r="AV19" s="51" t="s">
        <v>30</v>
      </c>
      <c r="AW19" s="51" t="s">
        <v>30</v>
      </c>
      <c r="AX19" s="51" t="s">
        <v>30</v>
      </c>
      <c r="AY19" s="51" t="s">
        <v>30</v>
      </c>
      <c r="AZ19" s="51" t="s">
        <v>30</v>
      </c>
      <c r="BA19" s="51" t="s">
        <v>30</v>
      </c>
      <c r="BB19" s="51" t="s">
        <v>30</v>
      </c>
      <c r="BC19" s="51" t="s">
        <v>30</v>
      </c>
      <c r="BD19" s="51" t="s">
        <v>30</v>
      </c>
      <c r="BE19" s="51" t="s">
        <v>30</v>
      </c>
      <c r="BF19" s="51" t="s">
        <v>30</v>
      </c>
      <c r="BG19" s="51" t="s">
        <v>30</v>
      </c>
      <c r="BH19" s="51" t="s">
        <v>30</v>
      </c>
      <c r="BI19" s="51" t="s">
        <v>30</v>
      </c>
      <c r="BJ19" s="51" t="s">
        <v>30</v>
      </c>
      <c r="BK19" s="51" t="s">
        <v>30</v>
      </c>
      <c r="BL19" s="51" t="s">
        <v>30</v>
      </c>
      <c r="BM19" s="51" t="s">
        <v>30</v>
      </c>
      <c r="BN19" s="51" t="s">
        <v>30</v>
      </c>
      <c r="BO19" s="51" t="s">
        <v>30</v>
      </c>
      <c r="BP19" s="51" t="s">
        <v>30</v>
      </c>
      <c r="BQ19" s="51" t="s">
        <v>30</v>
      </c>
      <c r="BR19" s="51" t="s">
        <v>30</v>
      </c>
      <c r="BS19" s="51" t="s">
        <v>30</v>
      </c>
      <c r="BT19" s="51" t="s">
        <v>30</v>
      </c>
      <c r="BU19" s="51" t="s">
        <v>30</v>
      </c>
      <c r="BV19" s="51" t="s">
        <v>30</v>
      </c>
      <c r="BW19" s="51" t="s">
        <v>30</v>
      </c>
      <c r="BX19" s="51" t="s">
        <v>30</v>
      </c>
      <c r="BY19" s="51" t="s">
        <v>30</v>
      </c>
      <c r="BZ19" s="51" t="s">
        <v>30</v>
      </c>
      <c r="CA19" s="51">
        <v>0.04</v>
      </c>
      <c r="CB19" s="51">
        <v>0.04</v>
      </c>
      <c r="CC19" s="51">
        <v>0.04</v>
      </c>
      <c r="CD19" s="51">
        <v>0.04</v>
      </c>
      <c r="CE19" s="51">
        <v>0.04</v>
      </c>
      <c r="CF19" s="51">
        <v>0.04</v>
      </c>
      <c r="CG19" s="51">
        <v>0.04</v>
      </c>
      <c r="CH19" s="51">
        <v>0.04</v>
      </c>
      <c r="CI19" s="52">
        <v>3.7999999999999999E-2</v>
      </c>
      <c r="CJ19" s="52">
        <v>3.7999999999999999E-2</v>
      </c>
      <c r="CK19" s="52">
        <v>3.7999999999999999E-2</v>
      </c>
      <c r="CL19" s="53">
        <v>0.04</v>
      </c>
      <c r="CM19" s="53">
        <v>0.04</v>
      </c>
      <c r="CN19" s="53">
        <v>3.7999999999999999E-2</v>
      </c>
      <c r="CO19" s="53">
        <v>3.7999999999999999E-2</v>
      </c>
      <c r="CP19" s="53">
        <v>3.7999999999999999E-2</v>
      </c>
      <c r="CQ19" s="53">
        <v>3.5000000000000003E-2</v>
      </c>
      <c r="CR19" s="53">
        <v>3.5000000000000003E-2</v>
      </c>
      <c r="CS19" s="53">
        <v>3.5000000000000003E-2</v>
      </c>
      <c r="CT19" s="53">
        <v>3.5000000000000003E-2</v>
      </c>
      <c r="CU19" s="53">
        <v>3.5000000000000003E-2</v>
      </c>
      <c r="CV19" s="54">
        <v>3.6799999999999999E-2</v>
      </c>
      <c r="CW19" s="53">
        <v>-3.9E-2</v>
      </c>
      <c r="CX19" s="54">
        <v>-5.3999999999999999E-2</v>
      </c>
      <c r="CY19" s="54">
        <v>-5.3999999999999999E-2</v>
      </c>
      <c r="CZ19" s="55" t="s">
        <v>30</v>
      </c>
      <c r="DA19" s="55" t="s">
        <v>30</v>
      </c>
      <c r="DB19" s="55" t="s">
        <v>30</v>
      </c>
      <c r="DC19" s="55" t="s">
        <v>30</v>
      </c>
      <c r="DD19" s="55" t="s">
        <v>30</v>
      </c>
      <c r="DE19" s="55" t="s">
        <v>30</v>
      </c>
      <c r="DF19" s="55" t="s">
        <v>30</v>
      </c>
      <c r="DG19" s="55" t="s">
        <v>30</v>
      </c>
      <c r="DH19" s="55" t="s">
        <v>30</v>
      </c>
      <c r="DI19" s="55" t="s">
        <v>30</v>
      </c>
      <c r="DJ19" s="55" t="s">
        <v>30</v>
      </c>
      <c r="DK19" s="55" t="s">
        <v>30</v>
      </c>
      <c r="DL19" s="55" t="s">
        <v>30</v>
      </c>
      <c r="DM19" s="55" t="s">
        <v>30</v>
      </c>
      <c r="DN19" s="55" t="s">
        <v>30</v>
      </c>
      <c r="DO19" s="55" t="s">
        <v>30</v>
      </c>
      <c r="DP19" s="55" t="s">
        <v>30</v>
      </c>
      <c r="DQ19" s="56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9F7C6476B80E47A982D36EE09B20EB" ma:contentTypeVersion="13" ma:contentTypeDescription="Create a new document." ma:contentTypeScope="" ma:versionID="9c394c36efd845c6d4b9c1e997d9b638">
  <xsd:schema xmlns:xsd="http://www.w3.org/2001/XMLSchema" xmlns:xs="http://www.w3.org/2001/XMLSchema" xmlns:p="http://schemas.microsoft.com/office/2006/metadata/properties" xmlns:ns3="3c1a44e7-8279-46e8-bcdb-21da6e521a47" xmlns:ns4="f1c9cdd0-b57f-43a3-a261-74c3c1580baf" targetNamespace="http://schemas.microsoft.com/office/2006/metadata/properties" ma:root="true" ma:fieldsID="e05079f042aaaa9bd7c4969047ab9f2a" ns3:_="" ns4:_="">
    <xsd:import namespace="3c1a44e7-8279-46e8-bcdb-21da6e521a47"/>
    <xsd:import namespace="f1c9cdd0-b57f-43a3-a261-74c3c1580b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1a44e7-8279-46e8-bcdb-21da6e521a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9cdd0-b57f-43a3-a261-74c3c1580b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6C1D27-1757-4100-9125-978E8AC247D1}">
  <ds:schemaRefs>
    <ds:schemaRef ds:uri="3c1a44e7-8279-46e8-bcdb-21da6e521a47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1c9cdd0-b57f-43a3-a261-74c3c1580ba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2571F06-5A49-49B0-B996-AB8EEEDD3C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93883-0BD5-43BE-AA97-C28E5C5EF1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1a44e7-8279-46e8-bcdb-21da6e521a47"/>
    <ds:schemaRef ds:uri="f1c9cdd0-b57f-43a3-a261-74c3c1580b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</vt:lpstr>
      <vt:lpstr>trimestral</vt:lpstr>
      <vt:lpstr>anual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Rodriguez Gonzales</dc:creator>
  <cp:lastModifiedBy>Microsoft Office User</cp:lastModifiedBy>
  <dcterms:created xsi:type="dcterms:W3CDTF">2020-07-17T20:49:59Z</dcterms:created>
  <dcterms:modified xsi:type="dcterms:W3CDTF">2021-02-12T21:50:20Z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0x0101007C9F7C6476B80E47A982D36EE09B20EB</vt:lpwstr>
  </property>
</Properties>
</file>