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465" windowWidth="21015" windowHeight="9660"/>
  </bookViews>
  <sheets>
    <sheet name="Simple" sheetId="1" r:id="rId1"/>
    <sheet name="CCAA" sheetId="2" r:id="rId2"/>
    <sheet name="Docentes" sheetId="3" r:id="rId3"/>
  </sheets>
  <definedNames>
    <definedName name="_xlnm._FilterDatabase" localSheetId="0" hidden="1">Simple!$A$8:$P$136</definedName>
  </definedNames>
  <calcPr calcId="124519"/>
</workbook>
</file>

<file path=xl/calcChain.xml><?xml version="1.0" encoding="utf-8"?>
<calcChain xmlns="http://schemas.openxmlformats.org/spreadsheetml/2006/main">
  <c r="F122" i="2"/>
  <c r="E122"/>
  <c r="A40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5"/>
  <c r="L136" i="1"/>
</calcChain>
</file>

<file path=xl/sharedStrings.xml><?xml version="1.0" encoding="utf-8"?>
<sst xmlns="http://schemas.openxmlformats.org/spreadsheetml/2006/main" count="803" uniqueCount="311">
  <si>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</si>
  <si>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</si>
  <si>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</si>
  <si>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</si>
  <si>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</si>
  <si>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</si>
  <si>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</si>
  <si>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</si>
  <si>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</si>
  <si>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</si>
  <si>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b/>
        <sz val="12"/>
        <color rgb="FF000000"/>
        <rFont val="Arial"/>
      </rPr>
      <t>CICLO</t>
    </r>
    <r>
      <rPr>
        <b/>
        <sz val="11"/>
        <color rgb="FF000000"/>
        <rFont val="Arial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</si>
  <si>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</si>
  <si>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</si>
  <si>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</si>
  <si>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</si>
  <si>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</si>
  <si>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</si>
  <si>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</si>
  <si>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DIAS-HORAS-DURACION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</si>
  <si>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</si>
  <si>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</si>
  <si>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</si>
  <si>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</si>
  <si>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</si>
  <si>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</si>
  <si>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</si>
  <si>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</si>
  <si>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</si>
  <si>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</si>
  <si>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</si>
  <si>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01</t>
  </si>
  <si>
    <t>18:40-20:10</t>
  </si>
  <si>
    <t>INF1-I</t>
  </si>
  <si>
    <t>11</t>
  </si>
  <si>
    <t>08:00-09:30</t>
  </si>
  <si>
    <t>06:30-08:00</t>
  </si>
  <si>
    <t>13:00-16:00</t>
  </si>
  <si>
    <t>18:05-19:05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</si>
  <si>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</si>
  <si>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</si>
  <si>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</si>
  <si>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</si>
  <si>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</si>
  <si>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</si>
  <si>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</si>
  <si>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</si>
  <si>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</si>
  <si>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</si>
  <si>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</si>
  <si>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</si>
  <si>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</si>
  <si>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</si>
  <si>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</si>
  <si>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</si>
  <si>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</si>
  <si>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</si>
  <si>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</si>
  <si>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</si>
  <si>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</si>
  <si>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</si>
  <si>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</si>
  <si>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</si>
  <si>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</si>
  <si>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</si>
  <si>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</si>
  <si>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</si>
  <si>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</si>
  <si>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</si>
  <si>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</si>
  <si>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</si>
  <si>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</si>
  <si>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</si>
  <si>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</si>
  <si>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</si>
  <si>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</si>
  <si>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</si>
  <si>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</si>
  <si>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</si>
  <si>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</si>
  <si>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</si>
  <si>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</si>
  <si>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</si>
  <si>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</si>
  <si>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</si>
  <si>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</si>
  <si>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</si>
  <si>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</si>
  <si>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</si>
  <si>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</si>
  <si>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</si>
  <si>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</si>
  <si>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</si>
  <si>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</si>
  <si>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</si>
  <si>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</si>
  <si>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</si>
  <si>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</si>
  <si>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</si>
  <si>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</si>
  <si>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</si>
  <si>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</si>
  <si>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</si>
  <si>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</si>
  <si>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</si>
  <si>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</si>
  <si>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</si>
  <si>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</si>
  <si>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</si>
  <si>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</si>
  <si>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</si>
  <si>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</si>
  <si>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</si>
  <si>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</si>
  <si>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</si>
  <si>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</si>
  <si>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</si>
  <si>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</si>
  <si>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</si>
  <si>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</si>
  <si>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</si>
  <si>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</si>
  <si>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</si>
  <si>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</si>
  <si>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</si>
  <si>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</si>
  <si>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</si>
  <si>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</si>
  <si>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</si>
  <si>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</si>
  <si>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</si>
  <si>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</si>
  <si>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</si>
  <si>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</si>
  <si>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</si>
  <si>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</si>
  <si>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</si>
  <si>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</si>
  <si>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</si>
  <si>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</si>
  <si>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</si>
  <si>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</si>
  <si>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</si>
  <si>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</si>
  <si>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</si>
  <si>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</si>
  <si>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</si>
  <si>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</si>
  <si>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</si>
  <si>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</si>
  <si>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</si>
  <si>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</si>
  <si>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</si>
  <si>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</si>
  <si>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</si>
  <si>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</si>
  <si>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</si>
  <si>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</si>
  <si>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</si>
  <si>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</si>
  <si>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</si>
  <si>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</si>
  <si>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</si>
  <si>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</si>
  <si>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</si>
  <si>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</si>
  <si>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</si>
  <si>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</si>
  <si>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</si>
  <si>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</si>
  <si>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</si>
  <si>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</si>
  <si>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</si>
  <si>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</si>
  <si>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</si>
  <si>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</si>
  <si>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</si>
  <si>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</si>
  <si>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</si>
  <si>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</si>
  <si>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</si>
  <si>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</si>
  <si>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</si>
  <si>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</si>
  <si>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</si>
  <si>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</si>
  <si>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</si>
  <si>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</si>
  <si>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</si>
  <si>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</si>
  <si>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</si>
  <si>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</si>
  <si>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</si>
  <si>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</si>
  <si>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</si>
  <si>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</si>
  <si>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</si>
  <si>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</si>
  <si>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</si>
  <si>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</si>
  <si>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</si>
  <si>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</si>
  <si>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</si>
  <si>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</si>
  <si>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</si>
  <si>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</si>
  <si>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</si>
  <si>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</si>
  <si>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</si>
  <si>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</si>
  <si>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</si>
  <si>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</si>
  <si>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</si>
  <si>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</si>
  <si>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</si>
  <si>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</si>
  <si>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</si>
  <si>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</si>
  <si>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</si>
  <si>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</si>
  <si>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</si>
  <si>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</si>
  <si>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</si>
  <si>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</si>
  <si>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</si>
  <si>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</si>
  <si>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</si>
  <si>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</si>
  <si>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</si>
  <si>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</si>
  <si>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</si>
  <si>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</si>
  <si>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</si>
  <si>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</si>
  <si>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</si>
  <si>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</si>
  <si>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</si>
  <si>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</si>
  <si>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</si>
  <si>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</si>
  <si>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</si>
  <si>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</si>
  <si>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</si>
  <si>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</si>
  <si>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</si>
  <si>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</si>
  <si>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</si>
  <si>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</si>
  <si>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</si>
  <si>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</si>
  <si>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</si>
  <si>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</si>
  <si>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</si>
  <si>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</si>
  <si>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</si>
  <si>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</si>
  <si>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</si>
  <si>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</si>
  <si>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</si>
  <si>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</si>
  <si>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</si>
  <si>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</si>
  <si>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</si>
  <si>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</si>
  <si>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</si>
  <si>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</si>
  <si>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</si>
  <si>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</si>
  <si>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</si>
  <si>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</si>
  <si>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</si>
  <si>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</si>
  <si>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</si>
  <si>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</si>
  <si>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</si>
  <si>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</si>
  <si>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</si>
  <si>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</si>
  <si>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</si>
  <si>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</si>
  <si>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</si>
  <si>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</si>
  <si>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</si>
  <si>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</si>
  <si>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</si>
  <si>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</si>
  <si>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</si>
  <si>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</si>
  <si>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</si>
  <si>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</si>
  <si>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</si>
  <si>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1-Edwin Callejas</t>
  </si>
  <si>
    <t>ING</t>
  </si>
  <si>
    <t>Ma-Jue%6:30-8:00%90</t>
  </si>
  <si>
    <t>Setaco</t>
  </si>
  <si>
    <t>2-Jorge Machado</t>
  </si>
  <si>
    <t>LIC</t>
  </si>
  <si>
    <t>Ma-Jue%17:00-18:30%90</t>
  </si>
  <si>
    <t>Programacion 1</t>
  </si>
  <si>
    <t>3-Jorge Aparicio</t>
  </si>
  <si>
    <t>TEC</t>
  </si>
  <si>
    <t>Ma-Jue%18:40-20:10%90</t>
  </si>
  <si>
    <t>Programacion 2</t>
  </si>
  <si>
    <t>4-Alcides Nose que</t>
  </si>
  <si>
    <t>Lu-Mie-Vie%19:10-20:10%60</t>
  </si>
  <si>
    <t>Programacion 3</t>
  </si>
  <si>
    <t>5-Susana De sanchez</t>
  </si>
  <si>
    <t>Sab%13:00-16:00%120</t>
  </si>
  <si>
    <t>CAD</t>
  </si>
  <si>
    <t>Ma-Jue%8:00-9:30%90</t>
  </si>
  <si>
    <t>Lu-vie%8:00-9:30%90</t>
  </si>
  <si>
    <t>Dom%7:00-10;:00%180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</si>
</sst>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_(&quot;$&quot;* #,##0_);_(&quot;$&quot;* \(#,##0\);_(&quot;$&quot;* &quot;-&quot;??_);_(@_)"/>
  </numFmts>
  <fonts count="16"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26"/>
      <color rgb="FF000000"/>
      <name val="Calibri"/>
    </font>
    <font>
      <b/>
      <sz val="18"/>
      <color rgb="FF000000"/>
      <name val="Calibri"/>
    </font>
    <font>
      <b/>
      <sz val="14"/>
      <color rgb="FF000000"/>
      <name val="Tw Cen MT"/>
    </font>
    <font>
      <b/>
      <sz val="12"/>
      <color rgb="FF000000"/>
      <name val="Tw Cen MT"/>
    </font>
    <font>
      <b/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2"/>
      <color rgb="FFFFFFFF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11" fillId="3" borderId="0" xfId="0" applyFont="1" applyFill="1"/>
    <xf numFmtId="0" fontId="0" fillId="3" borderId="0" xfId="0" applyFill="1"/>
    <xf numFmtId="0" fontId="11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165" fontId="2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4" fillId="6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6"/>
  <sheetViews>
    <sheetView tabSelected="1" view="pageBreakPreview" topLeftCell="A7" zoomScale="115" zoomScaleNormal="93" workbookViewId="0">
      <selection activeCell="M10" sqref="M10"/>
    </sheetView>
  </sheetViews>
  <sheetFormatPr baseColWidth="10" defaultColWidth="9.140625" defaultRowHeight="12.75"/>
  <cols>
    <col min="1" max="1" width="3.85546875" style="1" customWidth="1"/>
    <col min="2" max="2" width="4.7109375" style="2" customWidth="1"/>
    <col min="3" max="3" width="8.140625" style="2" customWidth="1"/>
    <col min="4" max="4" width="24" style="1" customWidth="1"/>
    <col min="5" max="5" width="5.28515625" style="1" customWidth="1"/>
    <col min="6" max="6" width="22.7109375" style="1" customWidth="1"/>
    <col min="7" max="7" width="6.140625" style="1" customWidth="1"/>
    <col min="8" max="8" width="6.42578125" style="1" customWidth="1"/>
    <col min="9" max="9" width="8.42578125" style="1" customWidth="1"/>
    <col min="10" max="10" width="31" style="1" customWidth="1"/>
    <col min="11" max="11" width="5.42578125" style="3" customWidth="1"/>
    <col min="12" max="12" width="7.7109375" style="1" customWidth="1"/>
    <col min="13" max="13" width="6.85546875" style="1" customWidth="1"/>
    <col min="14" max="14" width="6.28515625" style="4" customWidth="1"/>
    <col min="15" max="15" width="14.28515625" style="2" customWidth="1"/>
    <col min="16" max="16" width="7.85546875" style="1" customWidth="1"/>
    <col min="17" max="18" width="9.140625" style="1"/>
  </cols>
  <sheetData>
    <row r="1" spans="1:16">
      <c r="P1" s="5" t="s">
        <v>0</v>
      </c>
    </row>
    <row r="2" spans="1:16" ht="14.25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6" ht="14.25" customHeight="1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7</v>
      </c>
    </row>
    <row r="5" spans="1:1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8</v>
      </c>
      <c r="P5" s="5" t="s">
        <v>9</v>
      </c>
    </row>
    <row r="6" spans="1:16" ht="14.25" customHeight="1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11</v>
      </c>
      <c r="P6" s="5" t="s">
        <v>12</v>
      </c>
    </row>
    <row r="7" spans="1:16" ht="21.75" customHeight="1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13</v>
      </c>
    </row>
    <row r="8" spans="1:16" ht="48">
      <c r="A8" s="78" t="s">
        <v>14</v>
      </c>
      <c r="B8" s="78" t="s">
        <v>9</v>
      </c>
      <c r="C8" s="78" t="s">
        <v>15</v>
      </c>
      <c r="D8" s="78" t="s">
        <v>16</v>
      </c>
      <c r="E8" s="79" t="s">
        <v>17</v>
      </c>
      <c r="F8" s="77" t="s">
        <v>18</v>
      </c>
      <c r="G8" s="77" t="s">
        <v>19</v>
      </c>
      <c r="H8" s="77" t="s">
        <v>20</v>
      </c>
      <c r="I8" s="77" t="s">
        <v>21</v>
      </c>
      <c r="J8" s="76" t="s">
        <v>22</v>
      </c>
      <c r="K8" s="76" t="s">
        <v>9</v>
      </c>
      <c r="L8" s="76" t="s">
        <v>23</v>
      </c>
      <c r="M8" s="77" t="s">
        <v>24</v>
      </c>
      <c r="N8" s="77" t="s">
        <v>25</v>
      </c>
      <c r="O8" s="76" t="s">
        <v>26</v>
      </c>
      <c r="P8" s="14" t="s">
        <v>27</v>
      </c>
    </row>
    <row r="9" spans="1:16" ht="24.95" customHeight="1">
      <c r="A9" s="15">
        <v>1</v>
      </c>
      <c r="B9" s="16" t="s">
        <v>28</v>
      </c>
      <c r="C9" s="16" t="s">
        <v>29</v>
      </c>
      <c r="D9" s="17" t="s">
        <v>297</v>
      </c>
      <c r="E9" s="18" t="s">
        <v>30</v>
      </c>
      <c r="F9" s="19" t="s">
        <v>296</v>
      </c>
      <c r="G9" s="20"/>
      <c r="H9" s="20"/>
      <c r="I9" s="16" t="s">
        <v>295</v>
      </c>
      <c r="J9" s="21" t="s">
        <v>294</v>
      </c>
      <c r="K9" s="16" t="s">
        <v>3</v>
      </c>
      <c r="L9" s="16">
        <v>1</v>
      </c>
      <c r="M9" s="16">
        <v>5.15</v>
      </c>
      <c r="N9" s="16">
        <v>8.39</v>
      </c>
      <c r="O9" s="16"/>
      <c r="P9" s="16">
        <v>2</v>
      </c>
    </row>
    <row r="10" spans="1:16" ht="24.95" customHeight="1">
      <c r="A10" s="15">
        <v>2</v>
      </c>
      <c r="B10" s="16" t="s">
        <v>28</v>
      </c>
      <c r="C10" s="16" t="s">
        <v>32</v>
      </c>
      <c r="D10" s="17" t="s">
        <v>293</v>
      </c>
      <c r="E10" s="18" t="s">
        <v>33</v>
      </c>
      <c r="F10" s="18" t="s">
        <v>292</v>
      </c>
      <c r="G10" s="20"/>
      <c r="H10" s="20"/>
      <c r="I10" s="16" t="s">
        <v>295</v>
      </c>
      <c r="J10" s="21" t="s">
        <v>302</v>
      </c>
      <c r="K10" s="16" t="s">
        <v>307</v>
      </c>
      <c r="L10" s="16">
        <v>0</v>
      </c>
      <c r="M10" s="16">
        <v>5.15</v>
      </c>
      <c r="N10" s="16">
        <v>8.39</v>
      </c>
      <c r="O10" s="16"/>
      <c r="P10" s="16">
        <v>2</v>
      </c>
    </row>
    <row r="11" spans="1:16" ht="24.95" customHeight="1">
      <c r="A11" s="15"/>
      <c r="B11" s="16"/>
      <c r="C11" s="16"/>
      <c r="D11" s="17"/>
      <c r="E11" s="18"/>
      <c r="F11" s="16"/>
      <c r="G11" s="20"/>
      <c r="H11" s="20"/>
      <c r="I11" s="16"/>
      <c r="J11" s="21"/>
      <c r="K11" s="16"/>
      <c r="L11" s="16"/>
      <c r="M11" s="16"/>
      <c r="N11" s="16"/>
      <c r="O11" s="16"/>
      <c r="P11" s="16"/>
    </row>
    <row r="12" spans="1:16" ht="24.95" customHeight="1">
      <c r="A12" s="15"/>
      <c r="B12" s="16"/>
      <c r="C12" s="16"/>
      <c r="D12" s="17"/>
      <c r="E12" s="18"/>
      <c r="F12" s="19"/>
      <c r="G12" s="20"/>
      <c r="H12" s="20"/>
      <c r="I12" s="16"/>
      <c r="J12" s="21"/>
      <c r="K12" s="16"/>
      <c r="L12" s="16"/>
      <c r="M12" s="16"/>
      <c r="N12" s="16"/>
      <c r="O12" s="16"/>
      <c r="P12" s="16"/>
    </row>
    <row r="13" spans="1:16" ht="24.95" customHeight="1">
      <c r="A13" s="15"/>
      <c r="B13" s="16"/>
      <c r="C13" s="16"/>
      <c r="D13" s="17"/>
      <c r="E13" s="18"/>
      <c r="F13" s="18"/>
      <c r="G13" s="20"/>
      <c r="H13" s="20"/>
      <c r="I13" s="16"/>
      <c r="J13" s="21"/>
      <c r="K13" s="16"/>
      <c r="L13" s="16"/>
      <c r="M13" s="16"/>
      <c r="N13" s="16"/>
      <c r="O13" s="16"/>
      <c r="P13" s="16"/>
    </row>
    <row r="14" spans="1:16" ht="24.95" customHeight="1">
      <c r="A14" s="15"/>
      <c r="B14" s="16"/>
      <c r="C14" s="16"/>
      <c r="D14" s="17"/>
      <c r="E14" s="18"/>
      <c r="F14" s="19"/>
      <c r="G14" s="20"/>
      <c r="H14" s="20"/>
      <c r="I14" s="16"/>
      <c r="J14" s="21"/>
      <c r="K14" s="16"/>
      <c r="L14" s="16"/>
      <c r="M14" s="16"/>
      <c r="N14" s="16"/>
      <c r="O14" s="16"/>
      <c r="P14" s="16"/>
    </row>
    <row r="15" spans="1:16" ht="24.95" customHeight="1">
      <c r="A15" s="15"/>
      <c r="B15" s="16"/>
      <c r="C15" s="16"/>
      <c r="D15" s="22"/>
      <c r="E15" s="18"/>
      <c r="F15" s="18"/>
      <c r="G15" s="20"/>
      <c r="H15" s="20"/>
      <c r="I15" s="16"/>
      <c r="J15" s="21"/>
      <c r="K15" s="16"/>
      <c r="L15" s="16"/>
      <c r="M15" s="16"/>
      <c r="N15" s="16"/>
      <c r="O15" s="16"/>
      <c r="P15" s="16"/>
    </row>
    <row r="16" spans="1:16" ht="24.95" customHeight="1">
      <c r="A16" s="15"/>
      <c r="B16" s="16"/>
      <c r="C16" s="16"/>
      <c r="D16" s="17"/>
      <c r="E16" s="18"/>
      <c r="F16" s="19"/>
      <c r="G16" s="20"/>
      <c r="H16" s="20"/>
      <c r="I16" s="16"/>
      <c r="J16" s="22"/>
      <c r="K16" s="16"/>
      <c r="L16" s="16"/>
      <c r="M16" s="16"/>
      <c r="N16" s="16"/>
      <c r="O16" s="16"/>
      <c r="P16" s="16"/>
    </row>
    <row r="17" spans="1:16" ht="24.95" customHeight="1">
      <c r="A17" s="15"/>
      <c r="B17" s="16"/>
      <c r="C17" s="16"/>
      <c r="D17" s="17"/>
      <c r="E17" s="18"/>
      <c r="F17" s="18"/>
      <c r="G17" s="20"/>
      <c r="H17" s="20"/>
      <c r="I17" s="16"/>
      <c r="J17" s="22"/>
      <c r="K17" s="16"/>
      <c r="L17" s="16"/>
      <c r="M17" s="16"/>
      <c r="N17" s="16"/>
      <c r="O17" s="16"/>
      <c r="P17" s="16"/>
    </row>
    <row r="18" spans="1:16" ht="24.95" customHeight="1">
      <c r="A18" s="15"/>
      <c r="B18" s="16"/>
      <c r="C18" s="16"/>
      <c r="D18" s="17"/>
      <c r="E18" s="18"/>
      <c r="F18" s="18"/>
      <c r="G18" s="20"/>
      <c r="H18" s="20"/>
      <c r="I18" s="16"/>
      <c r="J18" s="21"/>
      <c r="K18" s="16"/>
      <c r="L18" s="16"/>
      <c r="M18" s="16"/>
      <c r="N18" s="16"/>
      <c r="O18" s="16"/>
      <c r="P18" s="16"/>
    </row>
    <row r="19" spans="1:16" ht="24.95" customHeight="1">
      <c r="A19" s="15"/>
      <c r="B19" s="16"/>
      <c r="C19" s="16"/>
      <c r="D19" s="17"/>
      <c r="E19" s="18"/>
      <c r="F19" s="19"/>
      <c r="G19" s="20"/>
      <c r="H19" s="20"/>
      <c r="I19" s="16"/>
      <c r="J19" s="21"/>
      <c r="K19" s="16"/>
      <c r="L19" s="16"/>
      <c r="M19" s="16"/>
      <c r="N19" s="16"/>
      <c r="O19" s="16"/>
      <c r="P19" s="16"/>
    </row>
    <row r="20" spans="1:16" ht="24.95" customHeight="1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6" ht="24.95" customHeight="1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6" ht="24.95" customHeight="1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6" ht="24.95" customHeight="1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6" ht="39.75" customHeight="1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6" ht="24.95" customHeight="1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6" ht="24.95" customHeight="1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6" ht="24.95" customHeight="1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6" ht="24.95" customHeight="1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6" ht="24.95" customHeight="1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6" ht="24.95" customHeight="1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6" ht="24.95" customHeight="1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6" ht="24.95" customHeight="1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6" ht="24.95" customHeight="1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6" ht="24.95" customHeight="1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6" ht="24.95" customHeight="1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6" ht="24.95" customHeight="1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6" ht="24.95" customHeight="1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6" ht="24.95" customHeight="1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6" ht="24.95" customHeight="1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6" ht="24.95" customHeight="1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6" ht="24.95" customHeight="1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6" ht="24.95" customHeight="1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6" ht="24.95" customHeight="1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6" ht="24.95" customHeight="1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6" ht="24.95" customHeight="1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6" ht="24.95" customHeight="1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6" ht="24.95" customHeight="1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6" ht="24.75" customHeight="1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6" ht="24.95" customHeight="1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6" ht="24.95" customHeight="1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6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6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6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6" ht="24" customHeight="1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6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6" ht="21.75" customHeight="1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6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6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6" ht="21" customHeight="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6" ht="21" customHeight="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6" ht="21" customHeight="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6" ht="21" customHeight="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6" ht="21" customHeight="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6" ht="21" customHeight="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6" ht="21" customHeight="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6" ht="21" customHeight="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6" ht="21" customHeight="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6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6" ht="21" customHeight="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6" ht="21" customHeight="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6" ht="21" customHeight="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6" ht="21" customHeight="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6" ht="21" customHeight="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6" ht="21" customHeight="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6" ht="21" customHeight="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6" ht="21" customHeight="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6" ht="21" customHeight="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6" ht="21" customHeight="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6" ht="21" customHeight="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6" ht="21" customHeight="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6" ht="21" customHeight="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6" ht="21" customHeight="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6" ht="21" customHeight="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6" ht="21" customHeight="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6" ht="21" customHeight="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6" ht="21" customHeight="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6" ht="21" customHeight="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6" ht="21" customHeight="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6" ht="21" customHeight="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6" ht="23.25" customHeight="1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6" ht="23.25" customHeight="1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6" ht="23.25" customHeight="1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6" ht="23.25" customHeight="1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6" ht="23.25" customHeight="1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6" ht="23.25" customHeight="1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6" ht="23.25" customHeight="1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6" ht="23.25" customHeight="1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6" ht="23.25" customHeight="1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6" ht="23.25" customHeight="1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6" ht="23.25" customHeight="1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6" ht="24" customHeight="1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6" ht="24" customHeight="1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6" ht="24" customHeight="1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6" ht="24" customHeight="1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6" ht="24" customHeight="1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6" ht="24" customHeight="1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6" ht="24" customHeight="1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6" ht="24" customHeight="1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6" ht="24" customHeight="1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6" ht="24" customHeight="1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6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6" ht="21.75" customHeight="1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6" ht="21.75" customHeight="1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6" ht="21.75" customHeight="1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6" ht="21.75" customHeight="1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6" ht="21.75" customHeight="1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6" ht="21.75" customHeight="1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6" ht="21.75" customHeight="1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6" ht="21.75" customHeight="1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6" ht="21.75" customHeight="1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6" ht="21.75" customHeight="1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6" ht="21.75" customHeight="1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6" ht="21.75" customHeight="1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6" ht="21.75" customHeight="1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6" ht="21.75" customHeight="1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6" ht="21.75" customHeight="1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6" ht="21.75" customHeight="1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6" ht="21.75" customHeight="1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6" ht="21.75" customHeight="1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6" ht="21.75" customHeight="1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6" ht="21.75" customHeight="1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6" ht="21.75" customHeight="1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6" ht="21.75" customHeight="1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6" ht="21.75" customHeight="1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6" ht="21.75" customHeight="1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6">
      <c r="L136" s="1">
        <f>SUM(L9:L135)</f>
        <v>1</v>
      </c>
    </row>
  </sheetData>
  <sheetProtection formatCells="0" formatColumns="0" formatRows="0" insertColumns="0" insertRows="0" insertHyperlinks="0" deleteColumns="0" deleteRows="0" sort="0" autoFilter="0" pivotTables="0"/>
  <autoFilter ref="A8:P136"/>
  <dataValidations count="635"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2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3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4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5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6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7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8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9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0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1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5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6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7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8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29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0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1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2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3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4">
      <formula1>Docentes!$J$2:$J$200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D135">
      <formula1>Docentes!$J$2:$J$200</formula1>
    </dataValidation>
  </dataValidations>
  <printOptions horizontalCentered="1"/>
  <pageMargins left="0.70866141732283472" right="0.70866141732283472" top="0.74803149606299213" bottom="0.74803149606299213" header="0.31496062992125978" footer="0.31496062992125978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2"/>
  <sheetViews>
    <sheetView view="pageBreakPreview" workbookViewId="0">
      <selection activeCell="A22" sqref="A22"/>
    </sheetView>
  </sheetViews>
  <sheetFormatPr baseColWidth="10" defaultColWidth="11.42578125" defaultRowHeight="12.75" outlineLevelCol="1"/>
  <cols>
    <col min="1" max="1" width="8" customWidth="1"/>
    <col min="2" max="2" width="10" customWidth="1"/>
    <col min="3" max="3" width="45.42578125" customWidth="1"/>
    <col min="4" max="4" width="43" customWidth="1"/>
    <col min="5" max="5" width="7.42578125" customWidth="1" outlineLevel="1"/>
    <col min="6" max="6" width="14.42578125" customWidth="1" outlineLevel="1"/>
    <col min="7" max="7" width="11.140625" customWidth="1" outlineLevel="1"/>
    <col min="8" max="8" width="7.42578125" customWidth="1" outlineLevel="1"/>
    <col min="9" max="9" width="11" customWidth="1" outlineLevel="1"/>
    <col min="10" max="10" width="8.85546875" customWidth="1"/>
    <col min="11" max="11" width="9.140625" customWidth="1"/>
    <col min="15" max="15" width="25.28515625" customWidth="1"/>
  </cols>
  <sheetData>
    <row r="1" spans="1:16" ht="51.75" customHeight="1">
      <c r="D1" s="41" t="s">
        <v>38</v>
      </c>
    </row>
    <row r="2" spans="1:16" ht="30.75" customHeight="1">
      <c r="D2" s="42" t="s">
        <v>39</v>
      </c>
    </row>
    <row r="3" spans="1:16" ht="18.95" customHeight="1">
      <c r="A3" s="43" t="s">
        <v>40</v>
      </c>
      <c r="B3" s="43" t="s">
        <v>41</v>
      </c>
      <c r="C3" s="43" t="s">
        <v>42</v>
      </c>
      <c r="D3" s="43" t="s">
        <v>43</v>
      </c>
      <c r="E3" s="43" t="s">
        <v>44</v>
      </c>
      <c r="F3" s="43" t="s">
        <v>45</v>
      </c>
      <c r="G3" s="43" t="s">
        <v>46</v>
      </c>
      <c r="H3" s="43" t="s">
        <v>47</v>
      </c>
      <c r="I3" s="43" t="s">
        <v>48</v>
      </c>
      <c r="J3" s="43" t="s">
        <v>9</v>
      </c>
      <c r="K3" s="43" t="s">
        <v>27</v>
      </c>
      <c r="L3" s="44" t="s">
        <v>49</v>
      </c>
      <c r="M3" s="44" t="s">
        <v>25</v>
      </c>
      <c r="N3" s="45" t="s">
        <v>50</v>
      </c>
      <c r="O3" s="46" t="s">
        <v>26</v>
      </c>
      <c r="P3" s="47"/>
    </row>
    <row r="4" spans="1:16" ht="18.95" customHeight="1">
      <c r="A4" s="40">
        <v>1</v>
      </c>
      <c r="B4" s="48" t="s">
        <v>51</v>
      </c>
      <c r="C4" s="49" t="s">
        <v>52</v>
      </c>
      <c r="D4" s="49" t="s">
        <v>53</v>
      </c>
      <c r="E4" s="49">
        <v>16</v>
      </c>
      <c r="F4" s="49" t="s">
        <v>54</v>
      </c>
      <c r="G4" s="49" t="s">
        <v>55</v>
      </c>
      <c r="H4" s="49">
        <v>26</v>
      </c>
      <c r="I4" s="50" t="s">
        <v>56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ht="18.95" customHeight="1">
      <c r="A5" s="40">
        <f t="shared" ref="A5:A39" si="0">1+A4</f>
        <v>2</v>
      </c>
      <c r="B5" s="48" t="s">
        <v>51</v>
      </c>
      <c r="C5" s="49" t="s">
        <v>52</v>
      </c>
      <c r="D5" s="49" t="s">
        <v>53</v>
      </c>
      <c r="E5" s="49">
        <v>19</v>
      </c>
      <c r="F5" s="49" t="s">
        <v>31</v>
      </c>
      <c r="G5" s="49" t="s">
        <v>55</v>
      </c>
      <c r="H5" s="49">
        <v>22</v>
      </c>
      <c r="I5" s="50" t="s">
        <v>56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ht="18.95" customHeight="1">
      <c r="A6" s="40">
        <f t="shared" si="0"/>
        <v>3</v>
      </c>
      <c r="B6" s="48" t="s">
        <v>57</v>
      </c>
      <c r="C6" s="49" t="s">
        <v>58</v>
      </c>
      <c r="D6" s="49" t="s">
        <v>59</v>
      </c>
      <c r="E6" s="49">
        <v>1</v>
      </c>
      <c r="F6" s="49" t="s">
        <v>35</v>
      </c>
      <c r="G6" s="49" t="s">
        <v>55</v>
      </c>
      <c r="H6" s="49">
        <v>68</v>
      </c>
      <c r="I6" s="50" t="s">
        <v>60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ht="18.95" customHeight="1">
      <c r="A7" s="40">
        <f t="shared" si="0"/>
        <v>4</v>
      </c>
      <c r="B7" s="48" t="s">
        <v>61</v>
      </c>
      <c r="C7" s="49" t="s">
        <v>62</v>
      </c>
      <c r="D7" s="49" t="s">
        <v>59</v>
      </c>
      <c r="E7" s="49">
        <v>1</v>
      </c>
      <c r="F7" s="49" t="s">
        <v>63</v>
      </c>
      <c r="G7" s="49" t="s">
        <v>64</v>
      </c>
      <c r="H7" s="49">
        <v>74</v>
      </c>
      <c r="I7" s="50" t="s">
        <v>65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ht="18.95" customHeight="1">
      <c r="A8" s="40">
        <f t="shared" si="0"/>
        <v>5</v>
      </c>
      <c r="B8" s="48" t="s">
        <v>61</v>
      </c>
      <c r="C8" s="49" t="s">
        <v>62</v>
      </c>
      <c r="D8" s="49" t="s">
        <v>59</v>
      </c>
      <c r="E8" s="49">
        <v>2</v>
      </c>
      <c r="F8" s="49" t="s">
        <v>36</v>
      </c>
      <c r="G8" s="49" t="s">
        <v>66</v>
      </c>
      <c r="H8" s="49">
        <v>94</v>
      </c>
      <c r="I8" s="50" t="s">
        <v>67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ht="18.95" customHeight="1">
      <c r="A9" s="40">
        <f t="shared" si="0"/>
        <v>6</v>
      </c>
      <c r="B9" s="48" t="s">
        <v>68</v>
      </c>
      <c r="C9" s="49" t="s">
        <v>69</v>
      </c>
      <c r="D9" s="49" t="s">
        <v>59</v>
      </c>
      <c r="E9" s="49">
        <v>4</v>
      </c>
      <c r="F9" s="49" t="s">
        <v>34</v>
      </c>
      <c r="G9" s="49" t="s">
        <v>55</v>
      </c>
      <c r="H9" s="49">
        <v>101</v>
      </c>
      <c r="I9" s="50" t="s">
        <v>70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ht="18.95" customHeight="1">
      <c r="A10" s="40">
        <f t="shared" si="0"/>
        <v>7</v>
      </c>
      <c r="B10" s="48" t="s">
        <v>68</v>
      </c>
      <c r="C10" s="49" t="s">
        <v>69</v>
      </c>
      <c r="D10" s="49" t="s">
        <v>59</v>
      </c>
      <c r="E10" s="49">
        <v>7</v>
      </c>
      <c r="F10" s="49" t="s">
        <v>37</v>
      </c>
      <c r="G10" s="49" t="s">
        <v>64</v>
      </c>
      <c r="H10" s="49">
        <v>62</v>
      </c>
      <c r="I10" s="50" t="s">
        <v>71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ht="18.95" customHeight="1">
      <c r="A11" s="40">
        <f t="shared" si="0"/>
        <v>8</v>
      </c>
      <c r="B11" s="48" t="s">
        <v>72</v>
      </c>
      <c r="C11" s="49" t="s">
        <v>73</v>
      </c>
      <c r="D11" s="49" t="s">
        <v>74</v>
      </c>
      <c r="E11" s="49">
        <v>1</v>
      </c>
      <c r="F11" s="49" t="s">
        <v>31</v>
      </c>
      <c r="G11" s="49" t="s">
        <v>75</v>
      </c>
      <c r="H11" s="49">
        <v>15</v>
      </c>
      <c r="I11" s="50" t="s">
        <v>76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ht="18.95" customHeight="1">
      <c r="A12" s="40">
        <f t="shared" si="0"/>
        <v>9</v>
      </c>
      <c r="B12" s="48" t="s">
        <v>77</v>
      </c>
      <c r="C12" s="49" t="s">
        <v>78</v>
      </c>
      <c r="D12" s="49" t="s">
        <v>74</v>
      </c>
      <c r="E12" s="49">
        <v>2</v>
      </c>
      <c r="F12" s="49" t="s">
        <v>31</v>
      </c>
      <c r="G12" s="49" t="s">
        <v>79</v>
      </c>
      <c r="H12" s="49">
        <v>20</v>
      </c>
      <c r="I12" s="50" t="s">
        <v>76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ht="18.95" customHeight="1">
      <c r="A13" s="40">
        <f t="shared" si="0"/>
        <v>10</v>
      </c>
      <c r="B13" s="48" t="s">
        <v>80</v>
      </c>
      <c r="C13" s="49" t="s">
        <v>81</v>
      </c>
      <c r="D13" s="49" t="s">
        <v>74</v>
      </c>
      <c r="E13" s="49">
        <v>4</v>
      </c>
      <c r="F13" s="49" t="s">
        <v>36</v>
      </c>
      <c r="G13" s="49" t="s">
        <v>66</v>
      </c>
      <c r="H13" s="49">
        <v>59</v>
      </c>
      <c r="I13" s="50" t="s">
        <v>82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ht="18.95" customHeight="1">
      <c r="A14" s="40">
        <f t="shared" si="0"/>
        <v>11</v>
      </c>
      <c r="B14" s="48" t="s">
        <v>83</v>
      </c>
      <c r="C14" s="49" t="s">
        <v>84</v>
      </c>
      <c r="D14" s="49" t="s">
        <v>85</v>
      </c>
      <c r="E14" s="49">
        <v>2</v>
      </c>
      <c r="F14" s="49" t="s">
        <v>86</v>
      </c>
      <c r="G14" s="49" t="s">
        <v>87</v>
      </c>
      <c r="H14" s="49">
        <v>30</v>
      </c>
      <c r="I14" s="50" t="s">
        <v>88</v>
      </c>
      <c r="J14" s="51" t="s">
        <v>3</v>
      </c>
      <c r="K14" s="52">
        <v>1</v>
      </c>
      <c r="L14" s="52">
        <v>3.25</v>
      </c>
      <c r="M14" s="52">
        <v>8.2100000000000009</v>
      </c>
      <c r="N14" s="52">
        <v>1</v>
      </c>
      <c r="O14" s="51"/>
    </row>
    <row r="15" spans="1:16" ht="18.95" customHeight="1">
      <c r="A15" s="40">
        <f t="shared" si="0"/>
        <v>12</v>
      </c>
      <c r="B15" s="48" t="s">
        <v>89</v>
      </c>
      <c r="C15" s="49" t="s">
        <v>90</v>
      </c>
      <c r="D15" s="49" t="s">
        <v>85</v>
      </c>
      <c r="E15" s="49">
        <v>2</v>
      </c>
      <c r="F15" s="49" t="s">
        <v>31</v>
      </c>
      <c r="G15" s="49" t="s">
        <v>79</v>
      </c>
      <c r="H15" s="49">
        <v>15</v>
      </c>
      <c r="I15" s="50" t="s">
        <v>91</v>
      </c>
      <c r="J15" s="51" t="s">
        <v>3</v>
      </c>
      <c r="K15" s="52">
        <v>1</v>
      </c>
      <c r="L15" s="52">
        <v>3.25</v>
      </c>
      <c r="M15" s="52">
        <v>8.2100000000000009</v>
      </c>
      <c r="N15" s="52">
        <v>1</v>
      </c>
      <c r="O15" s="51"/>
    </row>
    <row r="16" spans="1:16" ht="18.95" customHeight="1">
      <c r="A16" s="40">
        <f t="shared" si="0"/>
        <v>13</v>
      </c>
      <c r="B16" s="48" t="s">
        <v>92</v>
      </c>
      <c r="C16" s="49" t="s">
        <v>93</v>
      </c>
      <c r="D16" s="49" t="s">
        <v>85</v>
      </c>
      <c r="E16" s="49">
        <v>3</v>
      </c>
      <c r="F16" s="49" t="s">
        <v>54</v>
      </c>
      <c r="G16" s="49" t="s">
        <v>55</v>
      </c>
      <c r="H16" s="49">
        <v>20</v>
      </c>
      <c r="I16" s="50" t="s">
        <v>94</v>
      </c>
      <c r="J16" s="51" t="s">
        <v>3</v>
      </c>
      <c r="K16" s="52">
        <v>1</v>
      </c>
      <c r="L16" s="52">
        <v>3.25</v>
      </c>
      <c r="M16" s="52">
        <v>8.2100000000000009</v>
      </c>
      <c r="N16" s="52">
        <v>1</v>
      </c>
      <c r="O16" s="51"/>
    </row>
    <row r="17" spans="1:15" ht="25.5" customHeight="1">
      <c r="A17" s="40">
        <f t="shared" si="0"/>
        <v>14</v>
      </c>
      <c r="B17" s="48" t="s">
        <v>95</v>
      </c>
      <c r="C17" s="49" t="s">
        <v>96</v>
      </c>
      <c r="D17" s="49" t="s">
        <v>97</v>
      </c>
      <c r="E17" s="49">
        <v>1</v>
      </c>
      <c r="F17" s="49" t="s">
        <v>34</v>
      </c>
      <c r="G17" s="49" t="s">
        <v>79</v>
      </c>
      <c r="H17" s="49">
        <v>60</v>
      </c>
      <c r="I17" s="50" t="s">
        <v>98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5" ht="25.5" customHeight="1">
      <c r="A18" s="40">
        <f t="shared" si="0"/>
        <v>15</v>
      </c>
      <c r="B18" s="48" t="s">
        <v>99</v>
      </c>
      <c r="C18" s="49" t="s">
        <v>100</v>
      </c>
      <c r="D18" s="49" t="s">
        <v>97</v>
      </c>
      <c r="E18" s="49">
        <v>1</v>
      </c>
      <c r="F18" s="49" t="s">
        <v>35</v>
      </c>
      <c r="G18" s="49" t="s">
        <v>55</v>
      </c>
      <c r="H18" s="49">
        <v>101</v>
      </c>
      <c r="I18" s="50" t="s">
        <v>101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5" ht="25.5" customHeight="1">
      <c r="A19" s="40">
        <f t="shared" si="0"/>
        <v>16</v>
      </c>
      <c r="B19" s="48" t="s">
        <v>95</v>
      </c>
      <c r="C19" s="49" t="s">
        <v>96</v>
      </c>
      <c r="D19" s="49" t="s">
        <v>97</v>
      </c>
      <c r="E19" s="49">
        <v>2</v>
      </c>
      <c r="F19" s="49" t="s">
        <v>86</v>
      </c>
      <c r="G19" s="49" t="s">
        <v>87</v>
      </c>
      <c r="H19" s="49">
        <v>18</v>
      </c>
      <c r="I19" s="50" t="s">
        <v>102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5">
      <c r="A20" s="40">
        <f t="shared" si="0"/>
        <v>17</v>
      </c>
      <c r="B20" s="48" t="s">
        <v>103</v>
      </c>
      <c r="C20" s="49" t="s">
        <v>104</v>
      </c>
      <c r="D20" s="49" t="s">
        <v>105</v>
      </c>
      <c r="E20" s="49">
        <v>1</v>
      </c>
      <c r="F20" s="49" t="s">
        <v>35</v>
      </c>
      <c r="G20" s="49" t="s">
        <v>106</v>
      </c>
      <c r="H20" s="49">
        <v>20</v>
      </c>
      <c r="I20" s="50" t="s">
        <v>107</v>
      </c>
      <c r="J20" s="51" t="s">
        <v>3</v>
      </c>
      <c r="K20" s="52">
        <v>1</v>
      </c>
      <c r="L20" s="52">
        <v>4.5999999999999996</v>
      </c>
      <c r="M20" s="52">
        <v>8.67</v>
      </c>
      <c r="N20" s="52">
        <v>1</v>
      </c>
      <c r="O20" s="51"/>
    </row>
    <row r="21" spans="1:15">
      <c r="A21" s="40">
        <f t="shared" si="0"/>
        <v>18</v>
      </c>
      <c r="B21" s="48" t="s">
        <v>108</v>
      </c>
      <c r="C21" s="49" t="s">
        <v>109</v>
      </c>
      <c r="D21" s="49" t="s">
        <v>105</v>
      </c>
      <c r="E21" s="49">
        <v>1</v>
      </c>
      <c r="F21" s="49" t="s">
        <v>35</v>
      </c>
      <c r="G21" s="49" t="s">
        <v>75</v>
      </c>
      <c r="H21" s="49">
        <v>10</v>
      </c>
      <c r="I21" s="50" t="s">
        <v>110</v>
      </c>
      <c r="J21" s="51" t="s">
        <v>3</v>
      </c>
      <c r="K21" s="52">
        <v>1</v>
      </c>
      <c r="L21" s="52">
        <v>4.5999999999999996</v>
      </c>
      <c r="M21" s="52">
        <v>8.67</v>
      </c>
      <c r="N21" s="52">
        <v>1</v>
      </c>
      <c r="O21" s="51"/>
    </row>
    <row r="22" spans="1:15" ht="38.25" customHeight="1">
      <c r="A22" s="40">
        <f t="shared" si="0"/>
        <v>19</v>
      </c>
      <c r="B22" s="48" t="s">
        <v>111</v>
      </c>
      <c r="C22" s="49" t="s">
        <v>112</v>
      </c>
      <c r="D22" s="49" t="s">
        <v>113</v>
      </c>
      <c r="E22" s="49">
        <v>1</v>
      </c>
      <c r="F22" s="49" t="s">
        <v>114</v>
      </c>
      <c r="G22" s="49" t="s">
        <v>115</v>
      </c>
      <c r="H22" s="49">
        <v>31</v>
      </c>
      <c r="I22" s="50" t="s">
        <v>116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5">
      <c r="A23" s="40">
        <f t="shared" si="0"/>
        <v>20</v>
      </c>
      <c r="B23" s="48" t="s">
        <v>117</v>
      </c>
      <c r="C23" s="49" t="s">
        <v>118</v>
      </c>
      <c r="D23" s="49" t="s">
        <v>113</v>
      </c>
      <c r="E23" s="49">
        <v>1</v>
      </c>
      <c r="F23" s="49" t="s">
        <v>34</v>
      </c>
      <c r="G23" s="49" t="s">
        <v>106</v>
      </c>
      <c r="H23" s="49">
        <v>110</v>
      </c>
      <c r="I23" s="50" t="s">
        <v>119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5" ht="38.25" customHeight="1">
      <c r="A24" s="40">
        <f t="shared" si="0"/>
        <v>21</v>
      </c>
      <c r="B24" s="48" t="s">
        <v>120</v>
      </c>
      <c r="C24" s="49" t="s">
        <v>121</v>
      </c>
      <c r="D24" s="49" t="s">
        <v>113</v>
      </c>
      <c r="E24" s="49">
        <v>1</v>
      </c>
      <c r="F24" s="49" t="s">
        <v>114</v>
      </c>
      <c r="G24" s="49" t="s">
        <v>115</v>
      </c>
      <c r="H24" s="49">
        <v>60</v>
      </c>
      <c r="I24" s="50" t="s">
        <v>116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5">
      <c r="A25" s="40">
        <f t="shared" si="0"/>
        <v>22</v>
      </c>
      <c r="B25" s="48" t="s">
        <v>122</v>
      </c>
      <c r="C25" s="49" t="s">
        <v>123</v>
      </c>
      <c r="D25" s="49" t="s">
        <v>113</v>
      </c>
      <c r="E25" s="49">
        <v>1</v>
      </c>
      <c r="F25" s="49" t="s">
        <v>34</v>
      </c>
      <c r="G25" s="49" t="s">
        <v>55</v>
      </c>
      <c r="H25" s="49">
        <v>101</v>
      </c>
      <c r="I25" s="50" t="s">
        <v>124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5">
      <c r="A26" s="40">
        <f t="shared" si="0"/>
        <v>23</v>
      </c>
      <c r="B26" s="48" t="s">
        <v>125</v>
      </c>
      <c r="C26" s="49" t="s">
        <v>126</v>
      </c>
      <c r="D26" s="49" t="s">
        <v>113</v>
      </c>
      <c r="E26" s="49">
        <v>3</v>
      </c>
      <c r="F26" s="49" t="s">
        <v>127</v>
      </c>
      <c r="G26" s="49" t="s">
        <v>79</v>
      </c>
      <c r="H26" s="49">
        <v>108</v>
      </c>
      <c r="I26" s="50" t="s">
        <v>128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5" ht="15" customHeight="1">
      <c r="A27" s="40">
        <f t="shared" si="0"/>
        <v>24</v>
      </c>
      <c r="B27" s="48" t="s">
        <v>129</v>
      </c>
      <c r="C27" s="49" t="s">
        <v>130</v>
      </c>
      <c r="D27" s="49" t="s">
        <v>131</v>
      </c>
      <c r="E27" s="49">
        <v>2</v>
      </c>
      <c r="F27" s="49" t="s">
        <v>54</v>
      </c>
      <c r="G27" s="49" t="s">
        <v>79</v>
      </c>
      <c r="H27" s="49">
        <v>20</v>
      </c>
      <c r="I27" s="50" t="s">
        <v>91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5">
      <c r="A28" s="40">
        <f t="shared" si="0"/>
        <v>25</v>
      </c>
      <c r="B28" s="48" t="s">
        <v>132</v>
      </c>
      <c r="C28" s="49" t="s">
        <v>133</v>
      </c>
      <c r="D28" s="49" t="s">
        <v>134</v>
      </c>
      <c r="E28" s="49">
        <v>1</v>
      </c>
      <c r="F28" s="49" t="s">
        <v>37</v>
      </c>
      <c r="G28" s="49" t="s">
        <v>64</v>
      </c>
      <c r="H28" s="49">
        <v>51</v>
      </c>
      <c r="I28" s="50" t="s">
        <v>135</v>
      </c>
      <c r="J28" s="51" t="s">
        <v>9</v>
      </c>
      <c r="K28" s="52">
        <v>1</v>
      </c>
      <c r="L28" s="52">
        <v>4.5999999999999996</v>
      </c>
      <c r="M28" s="52">
        <v>8.34</v>
      </c>
      <c r="N28" s="52">
        <v>0</v>
      </c>
      <c r="O28" s="51"/>
    </row>
    <row r="29" spans="1:15">
      <c r="A29" s="40">
        <f t="shared" si="0"/>
        <v>26</v>
      </c>
      <c r="B29" s="48" t="s">
        <v>136</v>
      </c>
      <c r="C29" s="49" t="s">
        <v>137</v>
      </c>
      <c r="D29" s="49" t="s">
        <v>134</v>
      </c>
      <c r="E29" s="49">
        <v>1</v>
      </c>
      <c r="F29" s="49" t="s">
        <v>36</v>
      </c>
      <c r="G29" s="49" t="s">
        <v>66</v>
      </c>
      <c r="H29" s="49">
        <v>42</v>
      </c>
      <c r="I29" s="50" t="s">
        <v>138</v>
      </c>
      <c r="J29" s="51" t="s">
        <v>9</v>
      </c>
      <c r="K29" s="52">
        <v>1</v>
      </c>
      <c r="L29" s="52">
        <v>4.5999999999999996</v>
      </c>
      <c r="M29" s="52">
        <v>8.34</v>
      </c>
      <c r="N29" s="52">
        <v>1</v>
      </c>
      <c r="O29" s="51"/>
    </row>
    <row r="30" spans="1:15" ht="25.5" customHeight="1">
      <c r="A30" s="40">
        <f t="shared" si="0"/>
        <v>27</v>
      </c>
      <c r="B30" s="48" t="s">
        <v>139</v>
      </c>
      <c r="C30" s="49" t="s">
        <v>140</v>
      </c>
      <c r="D30" s="49" t="s">
        <v>134</v>
      </c>
      <c r="E30" s="49">
        <v>1</v>
      </c>
      <c r="F30" s="49" t="s">
        <v>31</v>
      </c>
      <c r="G30" s="49" t="s">
        <v>55</v>
      </c>
      <c r="H30" s="49">
        <v>14</v>
      </c>
      <c r="I30" s="50" t="s">
        <v>141</v>
      </c>
      <c r="J30" s="51" t="s">
        <v>9</v>
      </c>
      <c r="K30" s="52">
        <v>1</v>
      </c>
      <c r="L30" s="52">
        <v>4.5999999999999996</v>
      </c>
      <c r="M30" s="52">
        <v>8.34</v>
      </c>
      <c r="N30" s="52">
        <v>1</v>
      </c>
      <c r="O30" s="51"/>
    </row>
    <row r="31" spans="1:15">
      <c r="A31" s="40">
        <f t="shared" si="0"/>
        <v>28</v>
      </c>
      <c r="B31" s="48" t="s">
        <v>51</v>
      </c>
      <c r="C31" s="49" t="s">
        <v>52</v>
      </c>
      <c r="D31" s="49" t="s">
        <v>134</v>
      </c>
      <c r="E31" s="49">
        <v>9</v>
      </c>
      <c r="F31" s="49" t="s">
        <v>127</v>
      </c>
      <c r="G31" s="49" t="s">
        <v>79</v>
      </c>
      <c r="H31" s="49">
        <v>60</v>
      </c>
      <c r="I31" s="50" t="s">
        <v>142</v>
      </c>
      <c r="J31" s="51" t="s">
        <v>9</v>
      </c>
      <c r="K31" s="52">
        <v>1</v>
      </c>
      <c r="L31" s="52">
        <v>4.5999999999999996</v>
      </c>
      <c r="M31" s="52">
        <v>8.34</v>
      </c>
      <c r="N31" s="52">
        <v>0</v>
      </c>
      <c r="O31" s="51"/>
    </row>
    <row r="32" spans="1:15">
      <c r="A32" s="40">
        <f t="shared" si="0"/>
        <v>29</v>
      </c>
      <c r="B32" s="48" t="s">
        <v>143</v>
      </c>
      <c r="C32" s="49" t="s">
        <v>144</v>
      </c>
      <c r="D32" s="49" t="s">
        <v>145</v>
      </c>
      <c r="E32" s="49">
        <v>1</v>
      </c>
      <c r="F32" s="49" t="s">
        <v>35</v>
      </c>
      <c r="G32" s="49" t="s">
        <v>106</v>
      </c>
      <c r="H32" s="49">
        <v>42</v>
      </c>
      <c r="I32" s="50" t="s">
        <v>146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5">
      <c r="A33" s="40">
        <f t="shared" si="0"/>
        <v>30</v>
      </c>
      <c r="B33" s="48" t="s">
        <v>143</v>
      </c>
      <c r="C33" s="49" t="s">
        <v>144</v>
      </c>
      <c r="D33" s="49" t="s">
        <v>145</v>
      </c>
      <c r="E33" s="49">
        <v>2</v>
      </c>
      <c r="F33" s="49" t="s">
        <v>127</v>
      </c>
      <c r="G33" s="49" t="s">
        <v>79</v>
      </c>
      <c r="H33" s="49">
        <v>60</v>
      </c>
      <c r="I33" s="50" t="s">
        <v>70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5" ht="25.5" customHeight="1">
      <c r="A34" s="40">
        <f t="shared" si="0"/>
        <v>31</v>
      </c>
      <c r="B34" s="48" t="s">
        <v>147</v>
      </c>
      <c r="C34" s="49" t="s">
        <v>148</v>
      </c>
      <c r="D34" s="49" t="s">
        <v>145</v>
      </c>
      <c r="E34" s="49">
        <v>2</v>
      </c>
      <c r="F34" s="49" t="s">
        <v>34</v>
      </c>
      <c r="G34" s="49" t="s">
        <v>79</v>
      </c>
      <c r="H34" s="49">
        <v>101</v>
      </c>
      <c r="I34" s="50" t="s">
        <v>70</v>
      </c>
      <c r="J34" s="53" t="s">
        <v>3</v>
      </c>
      <c r="K34" s="58">
        <v>1</v>
      </c>
      <c r="L34" s="55">
        <v>4.9000000000000004</v>
      </c>
      <c r="M34" s="55">
        <v>8.2200000000000006</v>
      </c>
      <c r="N34" s="54">
        <v>1</v>
      </c>
      <c r="O34" s="51"/>
    </row>
    <row r="35" spans="1:15" ht="25.5" customHeight="1">
      <c r="A35" s="40">
        <f t="shared" si="0"/>
        <v>32</v>
      </c>
      <c r="B35" s="48" t="s">
        <v>149</v>
      </c>
      <c r="C35" s="49" t="s">
        <v>150</v>
      </c>
      <c r="D35" s="49" t="s">
        <v>151</v>
      </c>
      <c r="E35" s="49">
        <v>1</v>
      </c>
      <c r="F35" s="49" t="s">
        <v>35</v>
      </c>
      <c r="G35" s="49" t="s">
        <v>106</v>
      </c>
      <c r="H35" s="49">
        <v>49</v>
      </c>
      <c r="I35" s="50" t="s">
        <v>138</v>
      </c>
      <c r="J35" s="51" t="s">
        <v>3</v>
      </c>
      <c r="K35" s="52">
        <v>1</v>
      </c>
      <c r="L35" s="52">
        <v>3.35</v>
      </c>
      <c r="M35" s="52">
        <v>8.14</v>
      </c>
      <c r="N35" s="52">
        <v>1</v>
      </c>
      <c r="O35" s="51"/>
    </row>
    <row r="36" spans="1:15">
      <c r="A36" s="40">
        <f t="shared" si="0"/>
        <v>33</v>
      </c>
      <c r="B36" s="48" t="s">
        <v>152</v>
      </c>
      <c r="C36" s="49" t="s">
        <v>153</v>
      </c>
      <c r="D36" s="49" t="s">
        <v>151</v>
      </c>
      <c r="E36" s="49">
        <v>1</v>
      </c>
      <c r="F36" s="49" t="s">
        <v>63</v>
      </c>
      <c r="G36" s="49" t="s">
        <v>64</v>
      </c>
      <c r="H36" s="49">
        <v>34</v>
      </c>
      <c r="I36" s="50" t="s">
        <v>154</v>
      </c>
      <c r="J36" s="51" t="s">
        <v>3</v>
      </c>
      <c r="K36" s="52">
        <v>1</v>
      </c>
      <c r="L36" s="52">
        <v>3.35</v>
      </c>
      <c r="M36" s="52">
        <v>8.14</v>
      </c>
      <c r="N36" s="52">
        <v>1</v>
      </c>
      <c r="O36" s="51"/>
    </row>
    <row r="37" spans="1:15">
      <c r="A37" s="40">
        <f t="shared" si="0"/>
        <v>34</v>
      </c>
      <c r="B37" s="48" t="s">
        <v>155</v>
      </c>
      <c r="C37" s="49" t="s">
        <v>156</v>
      </c>
      <c r="D37" s="49" t="s">
        <v>157</v>
      </c>
      <c r="E37" s="49">
        <v>1</v>
      </c>
      <c r="F37" s="49" t="s">
        <v>31</v>
      </c>
      <c r="G37" s="49" t="s">
        <v>55</v>
      </c>
      <c r="H37" s="49">
        <v>36</v>
      </c>
      <c r="I37" s="50" t="s">
        <v>158</v>
      </c>
      <c r="J37" s="51" t="s">
        <v>3</v>
      </c>
      <c r="K37" s="52">
        <v>1</v>
      </c>
      <c r="L37" s="52">
        <v>3.4</v>
      </c>
      <c r="M37" s="52">
        <v>8.4600000000000009</v>
      </c>
      <c r="N37" s="52">
        <v>1</v>
      </c>
      <c r="O37" s="51"/>
    </row>
    <row r="38" spans="1:15">
      <c r="A38" s="40">
        <f t="shared" si="0"/>
        <v>35</v>
      </c>
      <c r="B38" s="48" t="s">
        <v>159</v>
      </c>
      <c r="C38" s="49" t="s">
        <v>160</v>
      </c>
      <c r="D38" s="49" t="s">
        <v>157</v>
      </c>
      <c r="E38" s="49">
        <v>1</v>
      </c>
      <c r="F38" s="49" t="s">
        <v>36</v>
      </c>
      <c r="G38" s="49" t="s">
        <v>66</v>
      </c>
      <c r="H38" s="49">
        <v>34</v>
      </c>
      <c r="I38" s="50" t="s">
        <v>107</v>
      </c>
      <c r="J38" s="51" t="s">
        <v>3</v>
      </c>
      <c r="K38" s="52">
        <v>0</v>
      </c>
      <c r="L38" s="52">
        <v>4.05</v>
      </c>
      <c r="M38" s="52">
        <v>8.4600000000000009</v>
      </c>
      <c r="N38" s="52">
        <v>1</v>
      </c>
      <c r="O38" s="59"/>
    </row>
    <row r="39" spans="1:15">
      <c r="A39" s="40">
        <f t="shared" si="0"/>
        <v>36</v>
      </c>
      <c r="B39" s="48" t="s">
        <v>77</v>
      </c>
      <c r="C39" s="49" t="s">
        <v>78</v>
      </c>
      <c r="D39" s="49" t="s">
        <v>157</v>
      </c>
      <c r="E39" s="49">
        <v>4</v>
      </c>
      <c r="F39" s="49" t="s">
        <v>35</v>
      </c>
      <c r="G39" s="49" t="s">
        <v>106</v>
      </c>
      <c r="H39" s="49">
        <v>20</v>
      </c>
      <c r="I39" s="50" t="s">
        <v>76</v>
      </c>
      <c r="J39" s="51" t="s">
        <v>3</v>
      </c>
      <c r="K39" s="52">
        <v>1</v>
      </c>
      <c r="L39" s="52">
        <v>3.4</v>
      </c>
      <c r="M39" s="52">
        <v>8.4600000000000009</v>
      </c>
      <c r="N39" s="52">
        <v>1</v>
      </c>
      <c r="O39" s="51"/>
    </row>
    <row r="40" spans="1:15" ht="25.5" customHeight="1">
      <c r="A40" s="40" t="e">
        <f>1+#REF!</f>
        <v>#REF!</v>
      </c>
      <c r="B40" s="48" t="s">
        <v>161</v>
      </c>
      <c r="C40" s="49" t="s">
        <v>162</v>
      </c>
      <c r="D40" s="49" t="s">
        <v>163</v>
      </c>
      <c r="E40" s="49">
        <v>2</v>
      </c>
      <c r="F40" s="49" t="s">
        <v>36</v>
      </c>
      <c r="G40" s="49" t="s">
        <v>66</v>
      </c>
      <c r="H40" s="49">
        <v>28</v>
      </c>
      <c r="I40" s="50" t="s">
        <v>124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5" ht="25.5" customHeight="1">
      <c r="A41" s="40" t="e">
        <f t="shared" ref="A41:A72" si="1">1+A40</f>
        <v>#REF!</v>
      </c>
      <c r="B41" s="48" t="s">
        <v>164</v>
      </c>
      <c r="C41" s="49" t="s">
        <v>165</v>
      </c>
      <c r="D41" s="49" t="s">
        <v>166</v>
      </c>
      <c r="E41" s="49">
        <v>1</v>
      </c>
      <c r="F41" s="49" t="s">
        <v>34</v>
      </c>
      <c r="G41" s="49" t="s">
        <v>55</v>
      </c>
      <c r="H41" s="49">
        <v>22</v>
      </c>
      <c r="I41" s="50" t="s">
        <v>91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5" ht="25.5" customHeight="1">
      <c r="A42" s="40" t="e">
        <f t="shared" si="1"/>
        <v>#REF!</v>
      </c>
      <c r="B42" s="48" t="s">
        <v>167</v>
      </c>
      <c r="C42" s="62" t="s">
        <v>168</v>
      </c>
      <c r="D42" s="49" t="s">
        <v>166</v>
      </c>
      <c r="E42" s="49">
        <v>1</v>
      </c>
      <c r="F42" s="49" t="s">
        <v>34</v>
      </c>
      <c r="G42" s="49" t="s">
        <v>79</v>
      </c>
      <c r="H42" s="49">
        <v>53</v>
      </c>
      <c r="I42" s="50" t="s">
        <v>91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5" ht="25.5" customHeight="1">
      <c r="A43" s="40" t="e">
        <f t="shared" si="1"/>
        <v>#REF!</v>
      </c>
      <c r="B43" s="48" t="s">
        <v>167</v>
      </c>
      <c r="C43" s="62" t="s">
        <v>168</v>
      </c>
      <c r="D43" s="49" t="s">
        <v>166</v>
      </c>
      <c r="E43" s="49">
        <v>2</v>
      </c>
      <c r="F43" s="49" t="s">
        <v>127</v>
      </c>
      <c r="G43" s="49" t="s">
        <v>55</v>
      </c>
      <c r="H43" s="49">
        <v>52</v>
      </c>
      <c r="I43" s="50" t="s">
        <v>91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5">
      <c r="A44" s="40" t="e">
        <f t="shared" si="1"/>
        <v>#REF!</v>
      </c>
      <c r="B44" s="48" t="s">
        <v>169</v>
      </c>
      <c r="C44" s="49" t="s">
        <v>170</v>
      </c>
      <c r="D44" s="49" t="s">
        <v>171</v>
      </c>
      <c r="E44" s="49">
        <v>1</v>
      </c>
      <c r="F44" s="49" t="s">
        <v>35</v>
      </c>
      <c r="G44" s="49" t="s">
        <v>55</v>
      </c>
      <c r="H44" s="49">
        <v>33</v>
      </c>
      <c r="I44" s="50" t="s">
        <v>172</v>
      </c>
      <c r="J44" s="53" t="s">
        <v>3</v>
      </c>
      <c r="K44" s="58">
        <v>1</v>
      </c>
      <c r="L44" s="55">
        <v>3.35</v>
      </c>
      <c r="M44" s="55">
        <v>8.2899999999999991</v>
      </c>
      <c r="N44" s="54">
        <v>1</v>
      </c>
      <c r="O44" s="51"/>
    </row>
    <row r="45" spans="1:15">
      <c r="A45" s="40" t="e">
        <f t="shared" si="1"/>
        <v>#REF!</v>
      </c>
      <c r="B45" s="48" t="s">
        <v>169</v>
      </c>
      <c r="C45" s="49" t="s">
        <v>170</v>
      </c>
      <c r="D45" s="49" t="s">
        <v>171</v>
      </c>
      <c r="E45" s="49">
        <v>2</v>
      </c>
      <c r="F45" s="49" t="s">
        <v>35</v>
      </c>
      <c r="G45" s="49" t="s">
        <v>106</v>
      </c>
      <c r="H45" s="49">
        <v>37</v>
      </c>
      <c r="I45" s="50" t="s">
        <v>173</v>
      </c>
      <c r="J45" s="53" t="s">
        <v>3</v>
      </c>
      <c r="K45" s="58">
        <v>1</v>
      </c>
      <c r="L45" s="55">
        <v>3.35</v>
      </c>
      <c r="M45" s="55">
        <v>8.2899999999999991</v>
      </c>
      <c r="N45" s="54">
        <v>1</v>
      </c>
      <c r="O45" s="51"/>
    </row>
    <row r="46" spans="1:15">
      <c r="A46" s="40" t="e">
        <f t="shared" si="1"/>
        <v>#REF!</v>
      </c>
      <c r="B46" s="48" t="s">
        <v>169</v>
      </c>
      <c r="C46" s="49" t="s">
        <v>170</v>
      </c>
      <c r="D46" s="49" t="s">
        <v>171</v>
      </c>
      <c r="E46" s="49">
        <v>3</v>
      </c>
      <c r="F46" s="49" t="s">
        <v>174</v>
      </c>
      <c r="G46" s="49" t="s">
        <v>66</v>
      </c>
      <c r="H46" s="49">
        <v>11</v>
      </c>
      <c r="I46" s="50" t="s">
        <v>175</v>
      </c>
      <c r="J46" s="53" t="s">
        <v>3</v>
      </c>
      <c r="K46" s="58">
        <v>1</v>
      </c>
      <c r="L46" s="55">
        <v>3.35</v>
      </c>
      <c r="M46" s="55">
        <v>8.2899999999999991</v>
      </c>
      <c r="N46" s="54">
        <v>1</v>
      </c>
      <c r="O46" s="51"/>
    </row>
    <row r="47" spans="1:15" ht="38.25" customHeight="1">
      <c r="A47" s="40" t="e">
        <f t="shared" si="1"/>
        <v>#REF!</v>
      </c>
      <c r="B47" s="48" t="s">
        <v>176</v>
      </c>
      <c r="C47" s="49" t="s">
        <v>177</v>
      </c>
      <c r="D47" s="49" t="s">
        <v>178</v>
      </c>
      <c r="E47" s="49">
        <v>2</v>
      </c>
      <c r="F47" s="49" t="s">
        <v>114</v>
      </c>
      <c r="G47" s="49" t="s">
        <v>115</v>
      </c>
      <c r="H47" s="49">
        <v>60</v>
      </c>
      <c r="I47" s="50" t="s">
        <v>116</v>
      </c>
      <c r="J47" s="51" t="s">
        <v>3</v>
      </c>
      <c r="K47" s="52">
        <v>2</v>
      </c>
      <c r="L47" s="52">
        <v>4.1500000000000004</v>
      </c>
      <c r="M47" s="52">
        <v>8.0500000000000007</v>
      </c>
      <c r="N47" s="52">
        <v>1</v>
      </c>
      <c r="O47" s="51"/>
    </row>
    <row r="48" spans="1:15">
      <c r="A48" s="40" t="e">
        <f t="shared" si="1"/>
        <v>#REF!</v>
      </c>
      <c r="B48" s="48" t="s">
        <v>179</v>
      </c>
      <c r="C48" s="49" t="s">
        <v>180</v>
      </c>
      <c r="D48" s="49" t="s">
        <v>178</v>
      </c>
      <c r="E48" s="49">
        <v>3</v>
      </c>
      <c r="F48" s="49" t="s">
        <v>181</v>
      </c>
      <c r="G48" s="49" t="s">
        <v>64</v>
      </c>
      <c r="H48" s="49">
        <v>130</v>
      </c>
      <c r="I48" s="50" t="s">
        <v>182</v>
      </c>
      <c r="J48" s="53" t="s">
        <v>3</v>
      </c>
      <c r="K48" s="58">
        <v>1</v>
      </c>
      <c r="L48" s="55">
        <v>4.4000000000000004</v>
      </c>
      <c r="M48" s="55">
        <v>8.6</v>
      </c>
      <c r="N48" s="54">
        <v>1</v>
      </c>
      <c r="O48" s="51"/>
    </row>
    <row r="49" spans="1:15">
      <c r="A49" s="40" t="e">
        <f t="shared" si="1"/>
        <v>#REF!</v>
      </c>
      <c r="B49" s="48" t="s">
        <v>179</v>
      </c>
      <c r="C49" s="49" t="s">
        <v>180</v>
      </c>
      <c r="D49" s="49" t="s">
        <v>178</v>
      </c>
      <c r="E49" s="49">
        <v>5</v>
      </c>
      <c r="F49" s="49" t="s">
        <v>37</v>
      </c>
      <c r="G49" s="49" t="s">
        <v>64</v>
      </c>
      <c r="H49" s="49">
        <v>84</v>
      </c>
      <c r="I49" s="50" t="s">
        <v>183</v>
      </c>
      <c r="J49" s="53" t="s">
        <v>3</v>
      </c>
      <c r="K49" s="58">
        <v>0</v>
      </c>
      <c r="L49" s="55">
        <v>3.65</v>
      </c>
      <c r="M49" s="55">
        <v>8.2899999999999991</v>
      </c>
      <c r="N49" s="54">
        <v>1</v>
      </c>
      <c r="O49" s="51"/>
    </row>
    <row r="50" spans="1:15">
      <c r="A50" s="40" t="e">
        <f t="shared" si="1"/>
        <v>#REF!</v>
      </c>
      <c r="B50" s="48" t="s">
        <v>83</v>
      </c>
      <c r="C50" s="49" t="s">
        <v>84</v>
      </c>
      <c r="D50" s="49" t="s">
        <v>184</v>
      </c>
      <c r="E50" s="49">
        <v>1</v>
      </c>
      <c r="F50" s="49" t="s">
        <v>34</v>
      </c>
      <c r="G50" s="49" t="s">
        <v>55</v>
      </c>
      <c r="H50" s="49">
        <v>66</v>
      </c>
      <c r="I50" s="50" t="s">
        <v>101</v>
      </c>
      <c r="J50" s="53" t="s">
        <v>3</v>
      </c>
      <c r="K50" s="58">
        <v>0</v>
      </c>
      <c r="L50" s="55">
        <v>3.65</v>
      </c>
      <c r="M50" s="55">
        <v>8.14</v>
      </c>
      <c r="N50" s="54">
        <v>1</v>
      </c>
      <c r="O50" s="51"/>
    </row>
    <row r="51" spans="1:15">
      <c r="A51" s="40" t="e">
        <f t="shared" si="1"/>
        <v>#REF!</v>
      </c>
      <c r="B51" s="48" t="s">
        <v>185</v>
      </c>
      <c r="C51" s="49" t="s">
        <v>186</v>
      </c>
      <c r="D51" s="49" t="s">
        <v>184</v>
      </c>
      <c r="E51" s="49">
        <v>1</v>
      </c>
      <c r="F51" s="49" t="s">
        <v>35</v>
      </c>
      <c r="G51" s="49" t="s">
        <v>106</v>
      </c>
      <c r="H51" s="49">
        <v>31</v>
      </c>
      <c r="I51" s="50" t="s">
        <v>187</v>
      </c>
      <c r="J51" s="53" t="s">
        <v>3</v>
      </c>
      <c r="K51" s="58">
        <v>2</v>
      </c>
      <c r="L51" s="55">
        <v>3.7</v>
      </c>
      <c r="M51" s="55">
        <v>8.1999999999999993</v>
      </c>
      <c r="N51" s="54">
        <v>1</v>
      </c>
      <c r="O51" s="51"/>
    </row>
    <row r="52" spans="1:15">
      <c r="A52" s="40" t="e">
        <f t="shared" si="1"/>
        <v>#REF!</v>
      </c>
      <c r="B52" s="48" t="s">
        <v>188</v>
      </c>
      <c r="C52" s="49" t="s">
        <v>189</v>
      </c>
      <c r="D52" s="49" t="s">
        <v>184</v>
      </c>
      <c r="E52" s="49">
        <v>2</v>
      </c>
      <c r="F52" s="49" t="s">
        <v>37</v>
      </c>
      <c r="G52" s="49" t="s">
        <v>64</v>
      </c>
      <c r="H52" s="49">
        <v>26</v>
      </c>
      <c r="I52" s="50" t="s">
        <v>82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5">
      <c r="A53" s="40" t="e">
        <f t="shared" si="1"/>
        <v>#REF!</v>
      </c>
      <c r="B53" s="48" t="s">
        <v>190</v>
      </c>
      <c r="C53" s="49" t="s">
        <v>191</v>
      </c>
      <c r="D53" s="49" t="s">
        <v>192</v>
      </c>
      <c r="E53" s="49">
        <v>1</v>
      </c>
      <c r="F53" s="49" t="s">
        <v>174</v>
      </c>
      <c r="G53" s="49" t="s">
        <v>66</v>
      </c>
      <c r="H53" s="49">
        <v>44</v>
      </c>
      <c r="I53" s="50" t="s">
        <v>172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5">
      <c r="A54" s="40" t="e">
        <f t="shared" si="1"/>
        <v>#REF!</v>
      </c>
      <c r="B54" s="48" t="s">
        <v>193</v>
      </c>
      <c r="C54" s="49" t="s">
        <v>194</v>
      </c>
      <c r="D54" s="49" t="s">
        <v>192</v>
      </c>
      <c r="E54" s="49">
        <v>1</v>
      </c>
      <c r="F54" s="49" t="s">
        <v>34</v>
      </c>
      <c r="G54" s="49" t="s">
        <v>106</v>
      </c>
      <c r="H54" s="49">
        <v>32</v>
      </c>
      <c r="I54" s="50" t="s">
        <v>56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5">
      <c r="A55" s="40" t="e">
        <f t="shared" si="1"/>
        <v>#REF!</v>
      </c>
      <c r="B55" s="48" t="s">
        <v>193</v>
      </c>
      <c r="C55" s="49" t="s">
        <v>194</v>
      </c>
      <c r="D55" s="49" t="s">
        <v>192</v>
      </c>
      <c r="E55" s="49">
        <v>2</v>
      </c>
      <c r="F55" s="49" t="s">
        <v>86</v>
      </c>
      <c r="G55" s="49" t="s">
        <v>87</v>
      </c>
      <c r="H55" s="49">
        <v>17</v>
      </c>
      <c r="I55" s="50" t="s">
        <v>195</v>
      </c>
      <c r="J55" s="53" t="s">
        <v>3</v>
      </c>
      <c r="K55" s="58">
        <v>0</v>
      </c>
      <c r="L55" s="55">
        <v>3.65</v>
      </c>
      <c r="M55" s="55">
        <v>8.14</v>
      </c>
      <c r="N55" s="54">
        <v>1</v>
      </c>
      <c r="O55" s="51"/>
    </row>
    <row r="56" spans="1:15">
      <c r="A56" s="40" t="e">
        <f t="shared" si="1"/>
        <v>#REF!</v>
      </c>
      <c r="B56" s="48" t="s">
        <v>196</v>
      </c>
      <c r="C56" s="49" t="s">
        <v>197</v>
      </c>
      <c r="D56" s="49" t="s">
        <v>198</v>
      </c>
      <c r="E56" s="49">
        <v>1</v>
      </c>
      <c r="F56" s="49" t="s">
        <v>35</v>
      </c>
      <c r="G56" s="49" t="s">
        <v>106</v>
      </c>
      <c r="H56" s="49">
        <v>97</v>
      </c>
      <c r="I56" s="50" t="s">
        <v>154</v>
      </c>
      <c r="J56" s="53" t="s">
        <v>3</v>
      </c>
      <c r="K56" s="58">
        <v>1</v>
      </c>
      <c r="L56" s="55">
        <v>3.55</v>
      </c>
      <c r="M56" s="55">
        <v>8.39</v>
      </c>
      <c r="N56" s="54">
        <v>1</v>
      </c>
      <c r="O56" s="51"/>
    </row>
    <row r="57" spans="1:15">
      <c r="A57" s="40" t="e">
        <f t="shared" si="1"/>
        <v>#REF!</v>
      </c>
      <c r="B57" s="48" t="s">
        <v>199</v>
      </c>
      <c r="C57" s="49" t="s">
        <v>200</v>
      </c>
      <c r="D57" s="49" t="s">
        <v>198</v>
      </c>
      <c r="E57" s="49">
        <v>3</v>
      </c>
      <c r="F57" s="49" t="s">
        <v>54</v>
      </c>
      <c r="G57" s="49" t="s">
        <v>55</v>
      </c>
      <c r="H57" s="49">
        <v>52</v>
      </c>
      <c r="I57" s="50" t="s">
        <v>187</v>
      </c>
      <c r="J57" s="53" t="s">
        <v>3</v>
      </c>
      <c r="K57" s="58">
        <v>1</v>
      </c>
      <c r="L57" s="55">
        <v>3.55</v>
      </c>
      <c r="M57" s="55">
        <v>8.39</v>
      </c>
      <c r="N57" s="54">
        <v>1</v>
      </c>
      <c r="O57" s="51"/>
    </row>
    <row r="58" spans="1:15">
      <c r="A58" s="40" t="e">
        <f t="shared" si="1"/>
        <v>#REF!</v>
      </c>
      <c r="B58" s="48" t="s">
        <v>199</v>
      </c>
      <c r="C58" s="49" t="s">
        <v>200</v>
      </c>
      <c r="D58" s="49" t="s">
        <v>198</v>
      </c>
      <c r="E58" s="49">
        <v>4</v>
      </c>
      <c r="F58" s="49" t="s">
        <v>31</v>
      </c>
      <c r="G58" s="49" t="s">
        <v>55</v>
      </c>
      <c r="H58" s="49">
        <v>48</v>
      </c>
      <c r="I58" s="50" t="s">
        <v>201</v>
      </c>
      <c r="J58" s="53" t="s">
        <v>3</v>
      </c>
      <c r="K58" s="58">
        <v>1</v>
      </c>
      <c r="L58" s="55">
        <v>3.55</v>
      </c>
      <c r="M58" s="55">
        <v>8.39</v>
      </c>
      <c r="N58" s="54">
        <v>1</v>
      </c>
      <c r="O58" s="51"/>
    </row>
    <row r="59" spans="1:15">
      <c r="A59" s="40" t="e">
        <f t="shared" si="1"/>
        <v>#REF!</v>
      </c>
      <c r="B59" s="48" t="s">
        <v>202</v>
      </c>
      <c r="C59" s="49" t="s">
        <v>203</v>
      </c>
      <c r="D59" s="49" t="s">
        <v>204</v>
      </c>
      <c r="E59" s="49">
        <v>1</v>
      </c>
      <c r="F59" s="49" t="s">
        <v>35</v>
      </c>
      <c r="G59" s="49" t="s">
        <v>79</v>
      </c>
      <c r="H59" s="49">
        <v>60</v>
      </c>
      <c r="I59" s="50" t="s">
        <v>205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5">
      <c r="A60" s="40" t="e">
        <f t="shared" si="1"/>
        <v>#REF!</v>
      </c>
      <c r="B60" s="48" t="s">
        <v>51</v>
      </c>
      <c r="C60" s="49" t="s">
        <v>52</v>
      </c>
      <c r="D60" s="49" t="s">
        <v>204</v>
      </c>
      <c r="E60" s="49">
        <v>8</v>
      </c>
      <c r="F60" s="49" t="s">
        <v>34</v>
      </c>
      <c r="G60" s="49" t="s">
        <v>55</v>
      </c>
      <c r="H60" s="49">
        <v>86</v>
      </c>
      <c r="I60" s="50" t="s">
        <v>206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5">
      <c r="A61" s="40" t="e">
        <f t="shared" si="1"/>
        <v>#REF!</v>
      </c>
      <c r="B61" s="48" t="s">
        <v>51</v>
      </c>
      <c r="C61" s="49" t="s">
        <v>52</v>
      </c>
      <c r="D61" s="49" t="s">
        <v>204</v>
      </c>
      <c r="E61" s="49">
        <v>23</v>
      </c>
      <c r="F61" s="49" t="s">
        <v>86</v>
      </c>
      <c r="G61" s="49" t="s">
        <v>87</v>
      </c>
      <c r="H61" s="49">
        <v>83</v>
      </c>
      <c r="I61" s="50" t="s">
        <v>206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5">
      <c r="A62" s="40" t="e">
        <f t="shared" si="1"/>
        <v>#REF!</v>
      </c>
      <c r="B62" s="48" t="s">
        <v>207</v>
      </c>
      <c r="C62" s="49" t="s">
        <v>208</v>
      </c>
      <c r="D62" s="49" t="s">
        <v>209</v>
      </c>
      <c r="E62" s="49">
        <v>1</v>
      </c>
      <c r="F62" s="49" t="s">
        <v>174</v>
      </c>
      <c r="G62" s="49" t="s">
        <v>66</v>
      </c>
      <c r="H62" s="49">
        <v>39</v>
      </c>
      <c r="I62" s="50" t="s">
        <v>210</v>
      </c>
      <c r="J62" s="51" t="s">
        <v>3</v>
      </c>
      <c r="K62" s="52">
        <v>0</v>
      </c>
      <c r="L62" s="52">
        <v>3.3</v>
      </c>
      <c r="M62" s="52">
        <v>8.2899999999999991</v>
      </c>
      <c r="N62" s="52">
        <v>1</v>
      </c>
      <c r="O62" s="51"/>
    </row>
    <row r="63" spans="1:15" ht="25.5" customHeight="1">
      <c r="A63" s="40" t="e">
        <f t="shared" si="1"/>
        <v>#REF!</v>
      </c>
      <c r="B63" s="48" t="s">
        <v>147</v>
      </c>
      <c r="C63" s="49" t="s">
        <v>148</v>
      </c>
      <c r="D63" s="49" t="s">
        <v>209</v>
      </c>
      <c r="E63" s="49">
        <v>1</v>
      </c>
      <c r="F63" s="49" t="s">
        <v>35</v>
      </c>
      <c r="G63" s="49" t="s">
        <v>79</v>
      </c>
      <c r="H63" s="49">
        <v>83</v>
      </c>
      <c r="I63" s="50" t="s">
        <v>98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5" ht="25.5" customHeight="1">
      <c r="A64" s="40" t="e">
        <f t="shared" si="1"/>
        <v>#REF!</v>
      </c>
      <c r="B64" s="48" t="s">
        <v>147</v>
      </c>
      <c r="C64" s="49" t="s">
        <v>148</v>
      </c>
      <c r="D64" s="49" t="s">
        <v>209</v>
      </c>
      <c r="E64" s="49">
        <v>4</v>
      </c>
      <c r="F64" s="49" t="s">
        <v>63</v>
      </c>
      <c r="G64" s="49" t="s">
        <v>64</v>
      </c>
      <c r="H64" s="49">
        <v>34</v>
      </c>
      <c r="I64" s="50" t="s">
        <v>211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5">
      <c r="A65" s="40" t="e">
        <f t="shared" si="1"/>
        <v>#REF!</v>
      </c>
      <c r="B65" s="48" t="s">
        <v>212</v>
      </c>
      <c r="C65" s="49" t="s">
        <v>213</v>
      </c>
      <c r="D65" s="49" t="s">
        <v>214</v>
      </c>
      <c r="E65" s="49">
        <v>1</v>
      </c>
      <c r="F65" s="49" t="s">
        <v>36</v>
      </c>
      <c r="G65" s="49" t="s">
        <v>66</v>
      </c>
      <c r="H65" s="49">
        <v>74</v>
      </c>
      <c r="I65" s="50" t="s">
        <v>98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5">
      <c r="A66" s="40" t="e">
        <f t="shared" si="1"/>
        <v>#REF!</v>
      </c>
      <c r="B66" s="48" t="s">
        <v>215</v>
      </c>
      <c r="C66" s="49" t="s">
        <v>216</v>
      </c>
      <c r="D66" s="49" t="s">
        <v>214</v>
      </c>
      <c r="E66" s="49">
        <v>1</v>
      </c>
      <c r="F66" s="49" t="s">
        <v>31</v>
      </c>
      <c r="G66" s="49" t="s">
        <v>55</v>
      </c>
      <c r="H66" s="49">
        <v>84</v>
      </c>
      <c r="I66" s="50" t="s">
        <v>217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5">
      <c r="A67" s="40" t="e">
        <f t="shared" si="1"/>
        <v>#REF!</v>
      </c>
      <c r="B67" s="48" t="s">
        <v>51</v>
      </c>
      <c r="C67" s="49" t="s">
        <v>52</v>
      </c>
      <c r="D67" s="49" t="s">
        <v>218</v>
      </c>
      <c r="E67" s="49">
        <v>7</v>
      </c>
      <c r="F67" s="49" t="s">
        <v>34</v>
      </c>
      <c r="G67" s="49" t="s">
        <v>55</v>
      </c>
      <c r="H67" s="49">
        <v>60</v>
      </c>
      <c r="I67" s="50" t="s">
        <v>142</v>
      </c>
      <c r="J67" s="51" t="s">
        <v>0</v>
      </c>
      <c r="K67" s="52">
        <v>0</v>
      </c>
      <c r="L67" s="52">
        <v>4.5999999999999996</v>
      </c>
      <c r="M67" s="52">
        <v>8.34</v>
      </c>
      <c r="N67" s="52">
        <v>0</v>
      </c>
      <c r="O67" s="51"/>
    </row>
    <row r="68" spans="1:15">
      <c r="A68" s="40" t="e">
        <f t="shared" si="1"/>
        <v>#REF!</v>
      </c>
      <c r="B68" s="48" t="s">
        <v>51</v>
      </c>
      <c r="C68" s="49" t="s">
        <v>52</v>
      </c>
      <c r="D68" s="49" t="s">
        <v>218</v>
      </c>
      <c r="E68" s="49">
        <v>12</v>
      </c>
      <c r="F68" s="49" t="s">
        <v>127</v>
      </c>
      <c r="G68" s="49" t="s">
        <v>55</v>
      </c>
      <c r="H68" s="49">
        <v>60</v>
      </c>
      <c r="I68" s="50" t="s">
        <v>56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5">
      <c r="A69" s="40" t="e">
        <f t="shared" si="1"/>
        <v>#REF!</v>
      </c>
      <c r="B69" s="48" t="s">
        <v>219</v>
      </c>
      <c r="C69" s="49" t="s">
        <v>220</v>
      </c>
      <c r="D69" s="49" t="s">
        <v>221</v>
      </c>
      <c r="E69" s="49">
        <v>2</v>
      </c>
      <c r="F69" s="49" t="s">
        <v>127</v>
      </c>
      <c r="G69" s="49" t="s">
        <v>55</v>
      </c>
      <c r="H69" s="49">
        <v>99</v>
      </c>
      <c r="I69" s="50" t="s">
        <v>124</v>
      </c>
      <c r="J69" s="53" t="s">
        <v>3</v>
      </c>
      <c r="K69" s="58">
        <v>1</v>
      </c>
      <c r="L69" s="55">
        <v>3.55</v>
      </c>
      <c r="M69" s="55">
        <v>8.39</v>
      </c>
      <c r="N69" s="54">
        <v>1</v>
      </c>
      <c r="O69" s="51"/>
    </row>
    <row r="70" spans="1:15" ht="25.5" customHeight="1">
      <c r="A70" s="40" t="e">
        <f t="shared" si="1"/>
        <v>#REF!</v>
      </c>
      <c r="B70" s="48" t="s">
        <v>99</v>
      </c>
      <c r="C70" s="49" t="s">
        <v>100</v>
      </c>
      <c r="D70" s="49" t="s">
        <v>221</v>
      </c>
      <c r="E70" s="49">
        <v>2</v>
      </c>
      <c r="F70" s="49" t="s">
        <v>222</v>
      </c>
      <c r="G70" s="49" t="s">
        <v>55</v>
      </c>
      <c r="H70" s="49">
        <v>88</v>
      </c>
      <c r="I70" s="50" t="s">
        <v>94</v>
      </c>
      <c r="J70" s="53" t="s">
        <v>3</v>
      </c>
      <c r="K70" s="58">
        <v>1</v>
      </c>
      <c r="L70" s="55">
        <v>3.55</v>
      </c>
      <c r="M70" s="55">
        <v>8.39</v>
      </c>
      <c r="N70" s="54">
        <v>1</v>
      </c>
      <c r="O70" s="51"/>
    </row>
    <row r="71" spans="1:15">
      <c r="A71" s="40" t="e">
        <f t="shared" si="1"/>
        <v>#REF!</v>
      </c>
      <c r="B71" s="48" t="s">
        <v>219</v>
      </c>
      <c r="C71" s="49" t="s">
        <v>220</v>
      </c>
      <c r="D71" s="49" t="s">
        <v>221</v>
      </c>
      <c r="E71" s="49">
        <v>3</v>
      </c>
      <c r="F71" s="49" t="s">
        <v>174</v>
      </c>
      <c r="G71" s="49" t="s">
        <v>66</v>
      </c>
      <c r="H71" s="49">
        <v>60</v>
      </c>
      <c r="I71" s="50" t="s">
        <v>135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5" ht="25.5" customHeight="1">
      <c r="A72" s="40" t="e">
        <f t="shared" si="1"/>
        <v>#REF!</v>
      </c>
      <c r="B72" s="48" t="s">
        <v>223</v>
      </c>
      <c r="C72" s="49" t="s">
        <v>224</v>
      </c>
      <c r="D72" s="49" t="s">
        <v>225</v>
      </c>
      <c r="E72" s="49">
        <v>1</v>
      </c>
      <c r="F72" s="49" t="s">
        <v>174</v>
      </c>
      <c r="G72" s="49" t="s">
        <v>66</v>
      </c>
      <c r="H72" s="49">
        <v>54</v>
      </c>
      <c r="I72" s="50" t="s">
        <v>102</v>
      </c>
      <c r="J72" s="53" t="s">
        <v>3</v>
      </c>
      <c r="K72" s="58">
        <v>1</v>
      </c>
      <c r="L72" s="55">
        <v>4.0999999999999996</v>
      </c>
      <c r="M72" s="55">
        <v>8.6</v>
      </c>
      <c r="N72" s="54">
        <v>1</v>
      </c>
      <c r="O72" s="51"/>
    </row>
    <row r="73" spans="1:15" ht="38.25" customHeight="1">
      <c r="A73" s="40" t="e">
        <f t="shared" ref="A73:A100" si="2">1+A72</f>
        <v>#REF!</v>
      </c>
      <c r="B73" s="48" t="s">
        <v>226</v>
      </c>
      <c r="C73" s="49" t="s">
        <v>227</v>
      </c>
      <c r="D73" s="49" t="s">
        <v>225</v>
      </c>
      <c r="E73" s="49">
        <v>1</v>
      </c>
      <c r="F73" s="49" t="s">
        <v>114</v>
      </c>
      <c r="G73" s="49" t="s">
        <v>115</v>
      </c>
      <c r="H73" s="49">
        <v>7</v>
      </c>
      <c r="I73" s="50" t="s">
        <v>116</v>
      </c>
      <c r="J73" s="53" t="s">
        <v>3</v>
      </c>
      <c r="K73" s="58">
        <v>2</v>
      </c>
      <c r="L73" s="55">
        <v>4.8499999999999996</v>
      </c>
      <c r="M73" s="55">
        <v>8.2899999999999991</v>
      </c>
      <c r="N73" s="54">
        <v>1</v>
      </c>
      <c r="O73" s="51"/>
    </row>
    <row r="74" spans="1:15">
      <c r="A74" s="40" t="e">
        <f t="shared" si="2"/>
        <v>#REF!</v>
      </c>
      <c r="B74" s="48" t="s">
        <v>77</v>
      </c>
      <c r="C74" s="49" t="s">
        <v>78</v>
      </c>
      <c r="D74" s="49" t="s">
        <v>228</v>
      </c>
      <c r="E74" s="49">
        <v>3</v>
      </c>
      <c r="F74" s="49" t="s">
        <v>174</v>
      </c>
      <c r="G74" s="49" t="s">
        <v>66</v>
      </c>
      <c r="H74" s="49">
        <v>21</v>
      </c>
      <c r="I74" s="50" t="s">
        <v>76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5">
      <c r="A75" s="40" t="e">
        <f t="shared" si="2"/>
        <v>#REF!</v>
      </c>
      <c r="B75" s="48" t="s">
        <v>229</v>
      </c>
      <c r="C75" s="49" t="s">
        <v>230</v>
      </c>
      <c r="D75" s="49" t="s">
        <v>228</v>
      </c>
      <c r="E75" s="49">
        <v>7</v>
      </c>
      <c r="F75" s="49" t="s">
        <v>54</v>
      </c>
      <c r="G75" s="49" t="s">
        <v>55</v>
      </c>
      <c r="H75" s="49">
        <v>60</v>
      </c>
      <c r="I75" s="50" t="s">
        <v>82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5">
      <c r="A76" s="40" t="e">
        <f t="shared" si="2"/>
        <v>#REF!</v>
      </c>
      <c r="B76" s="48" t="s">
        <v>80</v>
      </c>
      <c r="C76" s="49" t="s">
        <v>81</v>
      </c>
      <c r="D76" s="49" t="s">
        <v>228</v>
      </c>
      <c r="E76" s="49">
        <v>9</v>
      </c>
      <c r="F76" s="49" t="s">
        <v>231</v>
      </c>
      <c r="G76" s="49" t="s">
        <v>87</v>
      </c>
      <c r="H76" s="49">
        <v>50</v>
      </c>
      <c r="I76" s="50" t="s">
        <v>82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5">
      <c r="A77" s="40" t="e">
        <f t="shared" si="2"/>
        <v>#REF!</v>
      </c>
      <c r="B77" s="48" t="s">
        <v>232</v>
      </c>
      <c r="C77" s="49" t="s">
        <v>233</v>
      </c>
      <c r="D77" s="49" t="s">
        <v>234</v>
      </c>
      <c r="E77" s="49">
        <v>1</v>
      </c>
      <c r="F77" s="49" t="s">
        <v>35</v>
      </c>
      <c r="G77" s="49" t="s">
        <v>55</v>
      </c>
      <c r="H77" s="49">
        <v>110</v>
      </c>
      <c r="I77" s="50" t="s">
        <v>235</v>
      </c>
      <c r="J77" s="53" t="s">
        <v>9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5">
      <c r="A78" s="40" t="e">
        <f t="shared" si="2"/>
        <v>#REF!</v>
      </c>
      <c r="B78" s="48" t="s">
        <v>232</v>
      </c>
      <c r="C78" s="49" t="s">
        <v>233</v>
      </c>
      <c r="D78" s="49" t="s">
        <v>234</v>
      </c>
      <c r="E78" s="49">
        <v>2</v>
      </c>
      <c r="F78" s="49" t="s">
        <v>54</v>
      </c>
      <c r="G78" s="49" t="s">
        <v>55</v>
      </c>
      <c r="H78" s="49">
        <v>101</v>
      </c>
      <c r="I78" s="50" t="s">
        <v>236</v>
      </c>
      <c r="J78" s="53" t="s">
        <v>9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5">
      <c r="A79" s="40" t="e">
        <f t="shared" si="2"/>
        <v>#REF!</v>
      </c>
      <c r="B79" s="48" t="s">
        <v>199</v>
      </c>
      <c r="C79" s="49" t="s">
        <v>200</v>
      </c>
      <c r="D79" s="49" t="s">
        <v>234</v>
      </c>
      <c r="E79" s="49">
        <v>5</v>
      </c>
      <c r="F79" s="49" t="s">
        <v>174</v>
      </c>
      <c r="G79" s="49" t="s">
        <v>66</v>
      </c>
      <c r="H79" s="49">
        <v>84</v>
      </c>
      <c r="I79" s="50" t="s">
        <v>237</v>
      </c>
      <c r="J79" s="53" t="s">
        <v>9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5" ht="38.25" customHeight="1">
      <c r="A80" s="40" t="e">
        <f t="shared" si="2"/>
        <v>#REF!</v>
      </c>
      <c r="B80" s="48" t="s">
        <v>238</v>
      </c>
      <c r="C80" s="49" t="s">
        <v>239</v>
      </c>
      <c r="D80" s="49" t="s">
        <v>240</v>
      </c>
      <c r="E80" s="49">
        <v>1</v>
      </c>
      <c r="F80" s="49" t="s">
        <v>114</v>
      </c>
      <c r="G80" s="49" t="s">
        <v>115</v>
      </c>
      <c r="H80" s="49">
        <v>50</v>
      </c>
      <c r="I80" s="50" t="s">
        <v>116</v>
      </c>
      <c r="J80" s="53" t="s">
        <v>0</v>
      </c>
      <c r="K80" s="58">
        <v>1</v>
      </c>
      <c r="L80" s="55">
        <v>4.4000000000000004</v>
      </c>
      <c r="M80" s="55">
        <v>8.6</v>
      </c>
      <c r="N80" s="54">
        <v>1</v>
      </c>
      <c r="O80" s="51"/>
    </row>
    <row r="81" spans="1:15" ht="25.5" customHeight="1">
      <c r="A81" s="40" t="e">
        <f t="shared" si="2"/>
        <v>#REF!</v>
      </c>
      <c r="B81" s="48" t="s">
        <v>51</v>
      </c>
      <c r="C81" s="49" t="s">
        <v>52</v>
      </c>
      <c r="D81" s="49" t="s">
        <v>240</v>
      </c>
      <c r="E81" s="49">
        <v>10</v>
      </c>
      <c r="F81" s="49" t="s">
        <v>127</v>
      </c>
      <c r="G81" s="49" t="s">
        <v>79</v>
      </c>
      <c r="H81" s="49">
        <v>65</v>
      </c>
      <c r="I81" s="50" t="s">
        <v>65</v>
      </c>
      <c r="J81" s="53" t="s">
        <v>0</v>
      </c>
      <c r="K81" s="52">
        <v>1</v>
      </c>
      <c r="L81" s="55">
        <v>1.8</v>
      </c>
      <c r="M81" s="55">
        <v>8.0399999999999991</v>
      </c>
      <c r="N81" s="54">
        <v>0</v>
      </c>
      <c r="O81" s="61"/>
    </row>
    <row r="82" spans="1:15" ht="25.5" customHeight="1">
      <c r="A82" s="40" t="e">
        <f t="shared" si="2"/>
        <v>#REF!</v>
      </c>
      <c r="B82" s="48" t="s">
        <v>161</v>
      </c>
      <c r="C82" s="49" t="s">
        <v>162</v>
      </c>
      <c r="D82" s="49" t="s">
        <v>241</v>
      </c>
      <c r="E82" s="49">
        <v>1</v>
      </c>
      <c r="F82" s="49" t="s">
        <v>35</v>
      </c>
      <c r="G82" s="49" t="s">
        <v>106</v>
      </c>
      <c r="H82" s="49">
        <v>53</v>
      </c>
      <c r="I82" s="50" t="s">
        <v>172</v>
      </c>
      <c r="J82" s="53" t="s">
        <v>12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5">
      <c r="A83" s="40" t="e">
        <f t="shared" si="2"/>
        <v>#REF!</v>
      </c>
      <c r="B83" s="48" t="s">
        <v>242</v>
      </c>
      <c r="C83" s="49" t="s">
        <v>243</v>
      </c>
      <c r="D83" s="49" t="s">
        <v>241</v>
      </c>
      <c r="E83" s="49">
        <v>1</v>
      </c>
      <c r="F83" s="49" t="s">
        <v>222</v>
      </c>
      <c r="G83" s="49" t="s">
        <v>55</v>
      </c>
      <c r="H83" s="49">
        <v>50</v>
      </c>
      <c r="I83" s="50" t="s">
        <v>91</v>
      </c>
      <c r="J83" s="53" t="s">
        <v>12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5" ht="38.25" customHeight="1">
      <c r="A84" s="40" t="e">
        <f t="shared" si="2"/>
        <v>#REF!</v>
      </c>
      <c r="B84" s="48" t="s">
        <v>244</v>
      </c>
      <c r="C84" s="49" t="s">
        <v>245</v>
      </c>
      <c r="D84" s="49" t="s">
        <v>241</v>
      </c>
      <c r="E84" s="49">
        <v>1</v>
      </c>
      <c r="F84" s="49" t="s">
        <v>114</v>
      </c>
      <c r="G84" s="49" t="s">
        <v>115</v>
      </c>
      <c r="H84" s="49">
        <v>30</v>
      </c>
      <c r="I84" s="50" t="s">
        <v>116</v>
      </c>
      <c r="J84" s="53" t="s">
        <v>12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5">
      <c r="A85" s="40" t="e">
        <f t="shared" si="2"/>
        <v>#REF!</v>
      </c>
      <c r="B85" s="48" t="s">
        <v>246</v>
      </c>
      <c r="C85" s="49" t="s">
        <v>247</v>
      </c>
      <c r="D85" s="49" t="s">
        <v>241</v>
      </c>
      <c r="E85" s="49">
        <v>2</v>
      </c>
      <c r="F85" s="49" t="s">
        <v>54</v>
      </c>
      <c r="G85" s="49" t="s">
        <v>79</v>
      </c>
      <c r="H85" s="49">
        <v>28</v>
      </c>
      <c r="I85" s="50" t="s">
        <v>76</v>
      </c>
      <c r="J85" s="53" t="s">
        <v>12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5">
      <c r="A86" s="40" t="e">
        <f t="shared" si="2"/>
        <v>#REF!</v>
      </c>
      <c r="B86" s="48" t="s">
        <v>51</v>
      </c>
      <c r="C86" s="49" t="s">
        <v>52</v>
      </c>
      <c r="D86" s="49" t="s">
        <v>248</v>
      </c>
      <c r="E86" s="49">
        <v>17</v>
      </c>
      <c r="F86" s="49" t="s">
        <v>37</v>
      </c>
      <c r="G86" s="49" t="s">
        <v>64</v>
      </c>
      <c r="H86" s="49">
        <v>61</v>
      </c>
      <c r="I86" s="50" t="s">
        <v>142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5">
      <c r="A87" s="40" t="e">
        <f t="shared" si="2"/>
        <v>#REF!</v>
      </c>
      <c r="B87" s="48" t="s">
        <v>51</v>
      </c>
      <c r="C87" s="49" t="s">
        <v>52</v>
      </c>
      <c r="D87" s="49" t="s">
        <v>248</v>
      </c>
      <c r="E87" s="49">
        <v>20</v>
      </c>
      <c r="F87" s="49" t="s">
        <v>63</v>
      </c>
      <c r="G87" s="49" t="s">
        <v>64</v>
      </c>
      <c r="H87" s="49">
        <v>61</v>
      </c>
      <c r="I87" s="50" t="s">
        <v>142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5">
      <c r="A88" s="40" t="e">
        <f t="shared" si="2"/>
        <v>#REF!</v>
      </c>
      <c r="B88" s="48" t="s">
        <v>51</v>
      </c>
      <c r="C88" s="49" t="s">
        <v>52</v>
      </c>
      <c r="D88" s="49" t="s">
        <v>249</v>
      </c>
      <c r="E88" s="49">
        <v>15</v>
      </c>
      <c r="F88" s="49" t="s">
        <v>54</v>
      </c>
      <c r="G88" s="49" t="s">
        <v>55</v>
      </c>
      <c r="H88" s="49">
        <v>47</v>
      </c>
      <c r="I88" s="50" t="s">
        <v>71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5">
      <c r="A89" s="40" t="e">
        <f t="shared" si="2"/>
        <v>#REF!</v>
      </c>
      <c r="B89" s="48" t="s">
        <v>250</v>
      </c>
      <c r="C89" s="49" t="s">
        <v>251</v>
      </c>
      <c r="D89" s="49" t="s">
        <v>252</v>
      </c>
      <c r="E89" s="49">
        <v>1</v>
      </c>
      <c r="F89" s="49" t="s">
        <v>35</v>
      </c>
      <c r="G89" s="49" t="s">
        <v>55</v>
      </c>
      <c r="H89" s="49">
        <v>18</v>
      </c>
      <c r="I89" s="50" t="s">
        <v>253</v>
      </c>
      <c r="J89" s="53" t="s">
        <v>3</v>
      </c>
      <c r="K89" s="58">
        <v>0</v>
      </c>
      <c r="L89" s="55">
        <v>3.65</v>
      </c>
      <c r="M89" s="55">
        <v>8.14</v>
      </c>
      <c r="N89" s="54">
        <v>1</v>
      </c>
      <c r="O89" s="51"/>
    </row>
    <row r="90" spans="1:15">
      <c r="A90" s="40" t="e">
        <f t="shared" si="2"/>
        <v>#REF!</v>
      </c>
      <c r="B90" s="48" t="s">
        <v>188</v>
      </c>
      <c r="C90" s="49" t="s">
        <v>189</v>
      </c>
      <c r="D90" s="49" t="s">
        <v>252</v>
      </c>
      <c r="E90" s="49">
        <v>1</v>
      </c>
      <c r="F90" s="49" t="s">
        <v>34</v>
      </c>
      <c r="G90" s="49" t="s">
        <v>55</v>
      </c>
      <c r="H90" s="49">
        <v>60</v>
      </c>
      <c r="I90" s="50" t="s">
        <v>210</v>
      </c>
      <c r="J90" s="51" t="s">
        <v>3</v>
      </c>
      <c r="K90" s="52">
        <v>1</v>
      </c>
      <c r="L90" s="52">
        <v>3.35</v>
      </c>
      <c r="M90" s="52">
        <v>8.14</v>
      </c>
      <c r="N90" s="52">
        <v>1</v>
      </c>
      <c r="O90" s="51"/>
    </row>
    <row r="91" spans="1:15">
      <c r="A91" s="40" t="e">
        <f t="shared" si="2"/>
        <v>#REF!</v>
      </c>
      <c r="B91" s="48" t="s">
        <v>250</v>
      </c>
      <c r="C91" s="49" t="s">
        <v>251</v>
      </c>
      <c r="D91" s="49" t="s">
        <v>252</v>
      </c>
      <c r="E91" s="49">
        <v>2</v>
      </c>
      <c r="F91" s="49" t="s">
        <v>54</v>
      </c>
      <c r="G91" s="49" t="s">
        <v>55</v>
      </c>
      <c r="H91" s="49">
        <v>20</v>
      </c>
      <c r="I91" s="50" t="s">
        <v>175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5">
      <c r="A92" s="40" t="e">
        <f t="shared" si="2"/>
        <v>#REF!</v>
      </c>
      <c r="B92" s="48" t="s">
        <v>254</v>
      </c>
      <c r="C92" s="49" t="s">
        <v>208</v>
      </c>
      <c r="D92" s="49" t="s">
        <v>255</v>
      </c>
      <c r="E92" s="49">
        <v>1</v>
      </c>
      <c r="F92" s="49" t="s">
        <v>35</v>
      </c>
      <c r="G92" s="49" t="s">
        <v>79</v>
      </c>
      <c r="H92" s="49">
        <v>92</v>
      </c>
      <c r="I92" s="50" t="s">
        <v>235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5">
      <c r="A93" s="40" t="e">
        <f t="shared" si="2"/>
        <v>#REF!</v>
      </c>
      <c r="B93" s="48" t="s">
        <v>254</v>
      </c>
      <c r="C93" s="49" t="s">
        <v>208</v>
      </c>
      <c r="D93" s="49" t="s">
        <v>255</v>
      </c>
      <c r="E93" s="49">
        <v>2</v>
      </c>
      <c r="F93" s="49" t="s">
        <v>35</v>
      </c>
      <c r="G93" s="49" t="s">
        <v>55</v>
      </c>
      <c r="H93" s="49">
        <v>60</v>
      </c>
      <c r="I93" s="50" t="s">
        <v>256</v>
      </c>
      <c r="J93" s="53" t="s">
        <v>3</v>
      </c>
      <c r="K93" s="58">
        <v>1</v>
      </c>
      <c r="L93" s="55">
        <v>3.9</v>
      </c>
      <c r="M93" s="55">
        <v>8.1999999999999993</v>
      </c>
      <c r="N93" s="54">
        <v>1</v>
      </c>
      <c r="O93" s="56"/>
    </row>
    <row r="94" spans="1:15">
      <c r="A94" s="40" t="e">
        <f t="shared" si="2"/>
        <v>#REF!</v>
      </c>
      <c r="B94" s="48" t="s">
        <v>254</v>
      </c>
      <c r="C94" s="49" t="s">
        <v>208</v>
      </c>
      <c r="D94" s="49" t="s">
        <v>255</v>
      </c>
      <c r="E94" s="49">
        <v>10</v>
      </c>
      <c r="F94" s="49" t="s">
        <v>231</v>
      </c>
      <c r="G94" s="49" t="s">
        <v>87</v>
      </c>
      <c r="H94" s="49">
        <v>50</v>
      </c>
      <c r="I94" s="50" t="s">
        <v>257</v>
      </c>
      <c r="J94" s="53" t="s">
        <v>3</v>
      </c>
      <c r="K94" s="58">
        <v>1</v>
      </c>
      <c r="L94" s="55">
        <v>4.9000000000000004</v>
      </c>
      <c r="M94" s="55">
        <v>8.2200000000000006</v>
      </c>
      <c r="N94" s="54">
        <v>1</v>
      </c>
      <c r="O94" s="51"/>
    </row>
    <row r="95" spans="1:15">
      <c r="A95" s="40" t="e">
        <f t="shared" si="2"/>
        <v>#REF!</v>
      </c>
      <c r="B95" s="48" t="s">
        <v>258</v>
      </c>
      <c r="C95" s="49" t="s">
        <v>259</v>
      </c>
      <c r="D95" s="49" t="s">
        <v>260</v>
      </c>
      <c r="E95" s="49">
        <v>2</v>
      </c>
      <c r="F95" s="49" t="s">
        <v>63</v>
      </c>
      <c r="G95" s="49" t="s">
        <v>64</v>
      </c>
      <c r="H95" s="49">
        <v>108</v>
      </c>
      <c r="I95" s="50" t="s">
        <v>261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5">
      <c r="A96" s="40" t="e">
        <f t="shared" si="2"/>
        <v>#REF!</v>
      </c>
      <c r="B96" s="48" t="s">
        <v>254</v>
      </c>
      <c r="C96" s="49" t="s">
        <v>208</v>
      </c>
      <c r="D96" s="49" t="s">
        <v>260</v>
      </c>
      <c r="E96" s="49">
        <v>7</v>
      </c>
      <c r="F96" s="49" t="s">
        <v>54</v>
      </c>
      <c r="G96" s="49" t="s">
        <v>55</v>
      </c>
      <c r="H96" s="49">
        <v>76</v>
      </c>
      <c r="I96" s="50" t="s">
        <v>138</v>
      </c>
      <c r="J96" s="53" t="s">
        <v>3</v>
      </c>
      <c r="K96" s="58">
        <v>0</v>
      </c>
      <c r="L96" s="55">
        <v>3.25</v>
      </c>
      <c r="M96" s="55">
        <v>8.11</v>
      </c>
      <c r="N96" s="54">
        <v>1</v>
      </c>
      <c r="O96" s="51"/>
    </row>
    <row r="97" spans="1:15">
      <c r="A97" s="40" t="e">
        <f t="shared" si="2"/>
        <v>#REF!</v>
      </c>
      <c r="B97" s="48" t="s">
        <v>254</v>
      </c>
      <c r="C97" s="49" t="s">
        <v>208</v>
      </c>
      <c r="D97" s="49" t="s">
        <v>260</v>
      </c>
      <c r="E97" s="49">
        <v>8</v>
      </c>
      <c r="F97" s="49" t="s">
        <v>37</v>
      </c>
      <c r="G97" s="49" t="s">
        <v>64</v>
      </c>
      <c r="H97" s="49">
        <v>130</v>
      </c>
      <c r="I97" s="50" t="s">
        <v>217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5">
      <c r="A98" s="40" t="e">
        <f t="shared" si="2"/>
        <v>#REF!</v>
      </c>
      <c r="B98" s="48" t="s">
        <v>68</v>
      </c>
      <c r="C98" s="49" t="s">
        <v>69</v>
      </c>
      <c r="D98" s="49" t="s">
        <v>262</v>
      </c>
      <c r="E98" s="49">
        <v>2</v>
      </c>
      <c r="F98" s="49" t="s">
        <v>35</v>
      </c>
      <c r="G98" s="49" t="s">
        <v>106</v>
      </c>
      <c r="H98" s="49">
        <v>60</v>
      </c>
      <c r="I98" s="50" t="s">
        <v>142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5" ht="38.25" customHeight="1">
      <c r="A99" s="40" t="e">
        <f t="shared" si="2"/>
        <v>#REF!</v>
      </c>
      <c r="B99" s="48" t="s">
        <v>263</v>
      </c>
      <c r="C99" s="49" t="s">
        <v>259</v>
      </c>
      <c r="D99" s="49" t="s">
        <v>262</v>
      </c>
      <c r="E99" s="49">
        <v>7</v>
      </c>
      <c r="F99" s="49" t="s">
        <v>264</v>
      </c>
      <c r="G99" s="49" t="s">
        <v>265</v>
      </c>
      <c r="H99" s="49">
        <v>80</v>
      </c>
      <c r="I99" s="50" t="s">
        <v>266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5" ht="38.25" customHeight="1">
      <c r="A100" s="40" t="e">
        <f t="shared" si="2"/>
        <v>#REF!</v>
      </c>
      <c r="B100" s="49" t="s">
        <v>263</v>
      </c>
      <c r="C100" s="49" t="s">
        <v>259</v>
      </c>
      <c r="D100" s="49" t="s">
        <v>262</v>
      </c>
      <c r="E100" s="49">
        <v>8</v>
      </c>
      <c r="F100" s="49" t="s">
        <v>267</v>
      </c>
      <c r="G100" s="49" t="s">
        <v>268</v>
      </c>
      <c r="H100" s="49">
        <v>72</v>
      </c>
      <c r="I100" s="50" t="s">
        <v>266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5" ht="18.75" customHeight="1">
      <c r="D101" s="63"/>
      <c r="E101" s="64"/>
      <c r="F101" s="65"/>
      <c r="G101" s="65"/>
    </row>
    <row r="105" spans="1:15" ht="18.75" customHeight="1">
      <c r="B105" s="66" t="s">
        <v>40</v>
      </c>
      <c r="C105" s="66" t="s">
        <v>269</v>
      </c>
      <c r="D105" s="67" t="s">
        <v>270</v>
      </c>
      <c r="E105" s="66" t="s">
        <v>271</v>
      </c>
      <c r="F105" s="73" t="s">
        <v>272</v>
      </c>
    </row>
    <row r="106" spans="1:15" ht="18.75" customHeight="1">
      <c r="B106" s="68">
        <v>1</v>
      </c>
      <c r="C106" s="69" t="s">
        <v>273</v>
      </c>
      <c r="D106" s="70" t="s">
        <v>274</v>
      </c>
      <c r="E106" s="66">
        <v>2</v>
      </c>
      <c r="F106">
        <v>3</v>
      </c>
    </row>
    <row r="107" spans="1:15" ht="18.75" customHeight="1">
      <c r="B107" s="68">
        <v>2</v>
      </c>
      <c r="C107" s="69" t="s">
        <v>275</v>
      </c>
      <c r="D107" s="70" t="s">
        <v>274</v>
      </c>
      <c r="E107" s="66">
        <v>2</v>
      </c>
      <c r="F107">
        <v>3</v>
      </c>
    </row>
    <row r="108" spans="1:15" ht="18.75" customHeight="1">
      <c r="B108" s="68">
        <v>3</v>
      </c>
      <c r="C108" s="69" t="s">
        <v>234</v>
      </c>
      <c r="D108" s="70" t="s">
        <v>274</v>
      </c>
      <c r="E108" s="66">
        <v>2</v>
      </c>
      <c r="F108">
        <v>3</v>
      </c>
    </row>
    <row r="109" spans="1:15" ht="18.75" customHeight="1">
      <c r="B109" s="68">
        <v>4</v>
      </c>
      <c r="C109" s="69" t="s">
        <v>113</v>
      </c>
      <c r="D109" s="70"/>
      <c r="E109" s="66">
        <v>3</v>
      </c>
      <c r="F109">
        <v>3</v>
      </c>
    </row>
    <row r="110" spans="1:15" ht="18.75" customHeight="1">
      <c r="B110" s="68">
        <v>5</v>
      </c>
      <c r="C110" s="69" t="s">
        <v>276</v>
      </c>
      <c r="D110" s="70" t="s">
        <v>277</v>
      </c>
      <c r="E110" s="66">
        <v>2</v>
      </c>
      <c r="F110">
        <v>3</v>
      </c>
    </row>
    <row r="111" spans="1:15" ht="18.75" customHeight="1">
      <c r="B111" s="68">
        <v>6</v>
      </c>
      <c r="C111" s="69" t="s">
        <v>278</v>
      </c>
      <c r="D111" s="70" t="s">
        <v>279</v>
      </c>
      <c r="E111" s="66">
        <v>2</v>
      </c>
      <c r="F111">
        <v>3</v>
      </c>
    </row>
    <row r="112" spans="1:15" ht="18.75" customHeight="1">
      <c r="B112" s="68">
        <v>7</v>
      </c>
      <c r="C112" s="69" t="s">
        <v>280</v>
      </c>
      <c r="D112" s="70" t="s">
        <v>274</v>
      </c>
      <c r="E112" s="66">
        <v>2</v>
      </c>
      <c r="F112">
        <v>3</v>
      </c>
    </row>
    <row r="113" spans="2:6" ht="18.75" customHeight="1">
      <c r="B113" s="68">
        <v>8</v>
      </c>
      <c r="C113" s="69" t="s">
        <v>281</v>
      </c>
      <c r="D113" s="70"/>
      <c r="E113" s="66">
        <v>3</v>
      </c>
      <c r="F113">
        <v>3</v>
      </c>
    </row>
    <row r="114" spans="2:6" ht="18.75" customHeight="1">
      <c r="B114" s="68">
        <v>9</v>
      </c>
      <c r="C114" s="69" t="s">
        <v>282</v>
      </c>
      <c r="D114" s="70"/>
      <c r="E114" s="66">
        <v>3</v>
      </c>
      <c r="F114">
        <v>3</v>
      </c>
    </row>
    <row r="115" spans="2:6" ht="18.75" customHeight="1">
      <c r="B115" s="68">
        <v>10</v>
      </c>
      <c r="C115" s="69" t="s">
        <v>283</v>
      </c>
      <c r="D115" s="70" t="s">
        <v>284</v>
      </c>
      <c r="E115" s="66">
        <v>1</v>
      </c>
      <c r="F115">
        <v>3</v>
      </c>
    </row>
    <row r="116" spans="2:6" ht="18.75" customHeight="1">
      <c r="B116" s="68">
        <v>11</v>
      </c>
      <c r="C116" s="69" t="s">
        <v>59</v>
      </c>
      <c r="D116" s="70"/>
      <c r="E116" s="66">
        <v>3</v>
      </c>
      <c r="F116">
        <v>3</v>
      </c>
    </row>
    <row r="117" spans="2:6" ht="18.75" customHeight="1">
      <c r="B117" s="68">
        <v>12</v>
      </c>
      <c r="C117" s="69" t="s">
        <v>134</v>
      </c>
      <c r="D117" s="70" t="s">
        <v>274</v>
      </c>
      <c r="E117" s="66">
        <v>2</v>
      </c>
      <c r="F117">
        <v>3</v>
      </c>
    </row>
    <row r="118" spans="2:6" ht="18.75" customHeight="1">
      <c r="B118" s="68">
        <v>13</v>
      </c>
      <c r="C118" s="69" t="s">
        <v>241</v>
      </c>
      <c r="D118" s="70" t="s">
        <v>274</v>
      </c>
      <c r="E118" s="66">
        <v>2</v>
      </c>
      <c r="F118">
        <v>3</v>
      </c>
    </row>
    <row r="119" spans="2:6" ht="18.75" customHeight="1">
      <c r="B119" s="68">
        <v>14</v>
      </c>
      <c r="C119" s="69" t="s">
        <v>285</v>
      </c>
      <c r="D119" s="70"/>
      <c r="E119" s="66">
        <v>3</v>
      </c>
      <c r="F119">
        <v>3</v>
      </c>
    </row>
    <row r="120" spans="2:6" ht="18.75" customHeight="1">
      <c r="B120" s="68">
        <v>15</v>
      </c>
      <c r="C120" s="69" t="s">
        <v>286</v>
      </c>
      <c r="D120" s="70" t="s">
        <v>274</v>
      </c>
      <c r="E120" s="66">
        <v>2</v>
      </c>
      <c r="F120">
        <v>3</v>
      </c>
    </row>
    <row r="121" spans="2:6" ht="18.75" customHeight="1">
      <c r="B121" s="68">
        <v>16</v>
      </c>
      <c r="C121" s="69" t="s">
        <v>287</v>
      </c>
      <c r="D121" s="70" t="s">
        <v>274</v>
      </c>
      <c r="E121" s="66">
        <v>2</v>
      </c>
      <c r="F121">
        <v>3</v>
      </c>
    </row>
    <row r="122" spans="2:6" ht="18.75" customHeight="1">
      <c r="B122" s="71"/>
      <c r="C122" s="72" t="s">
        <v>288</v>
      </c>
      <c r="D122" s="71"/>
      <c r="E122" s="71">
        <f>SUM(E106:E121)</f>
        <v>36</v>
      </c>
      <c r="F122">
        <f>SUBTOTAL(9,F106:F121)</f>
        <v>48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B38" sqref="B38"/>
    </sheetView>
  </sheetViews>
  <sheetFormatPr baseColWidth="10" defaultColWidth="9.140625" defaultRowHeight="12.75"/>
  <cols>
    <col min="1" max="1" width="4.85546875" customWidth="1"/>
    <col min="2" max="2" width="41.42578125" customWidth="1"/>
  </cols>
  <sheetData>
    <row r="1" spans="1:10" ht="15.75" customHeight="1">
      <c r="A1" s="80" t="s">
        <v>289</v>
      </c>
      <c r="B1" s="80" t="s">
        <v>42</v>
      </c>
    </row>
    <row r="2" spans="1:10">
      <c r="A2">
        <v>1</v>
      </c>
      <c r="B2" t="s">
        <v>290</v>
      </c>
      <c r="C2">
        <v>1</v>
      </c>
      <c r="D2" t="s">
        <v>291</v>
      </c>
      <c r="E2">
        <v>1</v>
      </c>
      <c r="F2" t="s">
        <v>292</v>
      </c>
      <c r="G2">
        <v>1</v>
      </c>
      <c r="H2" t="s">
        <v>0</v>
      </c>
      <c r="I2">
        <v>1</v>
      </c>
      <c r="J2" t="s">
        <v>293</v>
      </c>
    </row>
    <row r="3" spans="1:10">
      <c r="A3">
        <v>2</v>
      </c>
      <c r="B3" t="s">
        <v>294</v>
      </c>
      <c r="C3">
        <v>2</v>
      </c>
      <c r="D3" t="s">
        <v>295</v>
      </c>
      <c r="E3">
        <v>2</v>
      </c>
      <c r="F3" t="s">
        <v>296</v>
      </c>
      <c r="G3">
        <v>2</v>
      </c>
      <c r="H3" t="s">
        <v>3</v>
      </c>
      <c r="I3">
        <v>2</v>
      </c>
      <c r="J3" t="s">
        <v>297</v>
      </c>
    </row>
    <row r="4" spans="1:10">
      <c r="A4">
        <v>3</v>
      </c>
      <c r="B4" t="s">
        <v>298</v>
      </c>
      <c r="C4">
        <v>3</v>
      </c>
      <c r="D4" t="s">
        <v>299</v>
      </c>
      <c r="E4">
        <v>3</v>
      </c>
      <c r="F4" t="s">
        <v>300</v>
      </c>
      <c r="G4">
        <v>3</v>
      </c>
      <c r="H4" t="s">
        <v>6</v>
      </c>
      <c r="I4">
        <v>3</v>
      </c>
      <c r="J4" t="s">
        <v>301</v>
      </c>
    </row>
    <row r="5" spans="1:10">
      <c r="A5">
        <v>4</v>
      </c>
      <c r="B5" t="s">
        <v>302</v>
      </c>
      <c r="E5">
        <v>4</v>
      </c>
      <c r="F5" t="s">
        <v>303</v>
      </c>
      <c r="G5">
        <v>4</v>
      </c>
      <c r="H5" t="s">
        <v>7</v>
      </c>
      <c r="I5">
        <v>4</v>
      </c>
      <c r="J5" t="s">
        <v>304</v>
      </c>
    </row>
    <row r="6" spans="1:10">
      <c r="A6">
        <v>5</v>
      </c>
      <c r="B6" t="s">
        <v>305</v>
      </c>
      <c r="E6">
        <v>5</v>
      </c>
      <c r="F6" t="s">
        <v>306</v>
      </c>
      <c r="G6">
        <v>5</v>
      </c>
      <c r="H6" t="s">
        <v>307</v>
      </c>
    </row>
    <row r="7" spans="1:10">
      <c r="E7">
        <v>6</v>
      </c>
      <c r="F7" t="s">
        <v>308</v>
      </c>
      <c r="G7">
        <v>6</v>
      </c>
      <c r="H7" t="s">
        <v>12</v>
      </c>
    </row>
    <row r="8" spans="1:10">
      <c r="E8">
        <v>7</v>
      </c>
      <c r="F8" t="s">
        <v>309</v>
      </c>
    </row>
    <row r="9" spans="1:10">
      <c r="E9">
        <v>8</v>
      </c>
      <c r="F9" t="s">
        <v>310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Modificacion de Archivo de Excel desde PHP</dc:title>
  <dc:subject>Modificacion Excel PHP</dc:subject>
  <dc:creator>Enrique Castillo</dc:creator>
  <cp:keywords>office PHPExcel php</cp:keywords>
  <dc:description>Prueba de modificacin de archivo de excel</dc:description>
  <cp:lastModifiedBy>frank</cp:lastModifiedBy>
  <dcterms:created xsi:type="dcterms:W3CDTF">2014-01-02T14:55:58Z</dcterms:created>
  <dcterms:modified xsi:type="dcterms:W3CDTF">2014-05-14T03:45:52Z</dcterms:modified>
  <cp:category>Test result file</cp:category>
</cp:coreProperties>
</file>