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sarollo_Transforma\Desktop\Clases\"/>
    </mc:Choice>
  </mc:AlternateContent>
  <bookViews>
    <workbookView xWindow="0" yWindow="0" windowWidth="20490" windowHeight="7530" activeTab="3"/>
  </bookViews>
  <sheets>
    <sheet name="Hoja1" sheetId="1" r:id="rId1"/>
    <sheet name="Referencia 5" sheetId="2" r:id="rId2"/>
    <sheet name="Hoja3" sheetId="3" r:id="rId3"/>
    <sheet name="Test cliente padre" sheetId="6"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4" i="6" l="1"/>
  <c r="G6" i="6"/>
  <c r="L2" i="6"/>
  <c r="K14" i="6"/>
  <c r="K9" i="6"/>
  <c r="K13" i="6"/>
  <c r="K8" i="6"/>
  <c r="L2" i="2" l="1"/>
  <c r="I8" i="2"/>
  <c r="E8" i="2"/>
</calcChain>
</file>

<file path=xl/comments1.xml><?xml version="1.0" encoding="utf-8"?>
<comments xmlns="http://schemas.openxmlformats.org/spreadsheetml/2006/main">
  <authors>
    <author>Desarollo_Transforma</author>
  </authors>
  <commentList>
    <comment ref="E8" authorId="0" shapeId="0">
      <text>
        <r>
          <rPr>
            <b/>
            <sz val="9"/>
            <color indexed="81"/>
            <rFont val="Tahoma"/>
            <family val="2"/>
          </rPr>
          <t>Desarollo_Transforma:</t>
        </r>
        <r>
          <rPr>
            <sz val="9"/>
            <color indexed="81"/>
            <rFont val="Tahoma"/>
            <family val="2"/>
          </rPr>
          <t xml:space="preserve">
Pago parcial propuesto por la funcionalidad de la referencia 5</t>
        </r>
      </text>
    </comment>
    <comment ref="I8" authorId="0" shapeId="0">
      <text>
        <r>
          <rPr>
            <b/>
            <sz val="9"/>
            <color indexed="81"/>
            <rFont val="Tahoma"/>
            <family val="2"/>
          </rPr>
          <t>Desarollo_Transforma:</t>
        </r>
        <r>
          <rPr>
            <sz val="9"/>
            <color indexed="81"/>
            <rFont val="Tahoma"/>
            <family val="2"/>
          </rPr>
          <t xml:space="preserve">
Pago parcial propuesto por la funcionalidad de la referencia 5</t>
        </r>
      </text>
    </comment>
    <comment ref="L8" authorId="0" shapeId="0">
      <text>
        <r>
          <rPr>
            <b/>
            <sz val="9"/>
            <color indexed="81"/>
            <rFont val="Tahoma"/>
            <family val="2"/>
          </rPr>
          <t>Desarollo_Transforma:</t>
        </r>
        <r>
          <rPr>
            <sz val="9"/>
            <color indexed="81"/>
            <rFont val="Tahoma"/>
            <family val="2"/>
          </rPr>
          <t xml:space="preserve">
Pago parcial propuesto por la funcionalidad de la referencia 5</t>
        </r>
      </text>
    </comment>
  </commentList>
</comments>
</file>

<file path=xl/sharedStrings.xml><?xml version="1.0" encoding="utf-8"?>
<sst xmlns="http://schemas.openxmlformats.org/spreadsheetml/2006/main" count="408" uniqueCount="142">
  <si>
    <t>Concepto</t>
  </si>
  <si>
    <t>Referencia</t>
  </si>
  <si>
    <t>Subconcepto</t>
  </si>
  <si>
    <t>Trabajo</t>
  </si>
  <si>
    <t>CONCILIACION</t>
  </si>
  <si>
    <t>Asignado a JC</t>
  </si>
  <si>
    <t>Referencia 01</t>
  </si>
  <si>
    <t>Conexión a la base de datos</t>
  </si>
  <si>
    <t>Validar que no haya SP´s que obtengan información de 2 BD.
Existen SP's que obtenian información de la estación de carburación y Gas Metropolitano.
Se deb de identificar
Corregir aquellos que lo requieran</t>
  </si>
  <si>
    <t>Referencia 04</t>
  </si>
  <si>
    <t>Cuentas Bancarias(Sigamet Financiero)(CB001)</t>
  </si>
  <si>
    <t>Adecuacion de datos</t>
  </si>
  <si>
    <t>Asignado a SG</t>
  </si>
  <si>
    <t>Modificación a catálogo fuente</t>
  </si>
  <si>
    <t>Iván</t>
  </si>
  <si>
    <t>Referencia 05</t>
  </si>
  <si>
    <t xml:space="preserve">Pago parcial  </t>
  </si>
  <si>
    <t>Adecuar regla de aplicación de pagos parciales</t>
  </si>
  <si>
    <t>Ivan</t>
  </si>
  <si>
    <t>Referencia 06</t>
  </si>
  <si>
    <t>Depósitos de clientes padres</t>
  </si>
  <si>
    <t>Adecuar vistas y validaciones</t>
  </si>
  <si>
    <t>Referencia 07</t>
  </si>
  <si>
    <t>Saldos a favor</t>
  </si>
  <si>
    <t>Diseñar solución completa de saldos a favor</t>
  </si>
  <si>
    <t>Alfredo</t>
  </si>
  <si>
    <t>Referencia 08</t>
  </si>
  <si>
    <t>Una conciliación puede tener N transban</t>
  </si>
  <si>
    <t>Adecuar validaciones</t>
  </si>
  <si>
    <t>Referencia 09</t>
  </si>
  <si>
    <t>Número de documentos por TRANSBAN</t>
  </si>
  <si>
    <t>Agregar validación por parámetro</t>
  </si>
  <si>
    <t>Referencia 10</t>
  </si>
  <si>
    <t>Conciliación forma de pago</t>
  </si>
  <si>
    <t xml:space="preserve">Diversos casos </t>
  </si>
  <si>
    <t>Referencia 11</t>
  </si>
  <si>
    <t>Conciliación de cheques devueltos</t>
  </si>
  <si>
    <t>Validaciones adicionales</t>
  </si>
  <si>
    <t>JC</t>
  </si>
  <si>
    <t>Referencia 12</t>
  </si>
  <si>
    <t>Configuracion de unidades de negocio para registrar Transferencia en lugar de cheque</t>
  </si>
  <si>
    <t>Incluye todas las unidades de negocio</t>
  </si>
  <si>
    <t>Referencia 13</t>
  </si>
  <si>
    <t>Se requiere configurar en Sigamet Ventas para plantas foráneas que se puedan registrar formas de pago TPV en credito y cobranza - corte de caja.</t>
  </si>
  <si>
    <t>Incluye todas las unidades de negocio, SE DEBEN AGREGAR 3 NUEVAS FORMAS DE CONCILIACION</t>
  </si>
  <si>
    <t>Referencia 14</t>
  </si>
  <si>
    <t xml:space="preserve">Se debe realizar un control de pagares en el módulo de caja  </t>
  </si>
  <si>
    <t>ETAPA 2</t>
  </si>
  <si>
    <t>Referencia 15</t>
  </si>
  <si>
    <t>Control de pagos anticipados por suministro de gas</t>
  </si>
  <si>
    <t>Referencia 16</t>
  </si>
  <si>
    <t>Conciliacion de ingresos por cobranza</t>
  </si>
  <si>
    <t>Conciliacion por cantidad y referencia</t>
  </si>
  <si>
    <t>Conciliación uno a varios</t>
  </si>
  <si>
    <t>1.    Agregar al grid de archivos internos (Superior y detalle) la serie y folio de la factura, además el número de cliente.</t>
  </si>
  <si>
    <t>1.    Agregar la búsqueda del pedido por folio de factura</t>
  </si>
  <si>
    <t>1.    Para los depósitos que no se tenga alguna referencia, el usuario podrá buscar los pedidos de algún cliente específico desde el campo Cliente:</t>
  </si>
  <si>
    <t>1.    Importación del archivo de Excel donde tendrá 3 columnas, Pedido Referencia (Documento), Importe del pedido y 4 últimos dígitos de la cuenta a donde se depositó.</t>
  </si>
  <si>
    <t>1.    Agregar la funcionalidad de seleccionar todos los pedidos (esta acción a lo más filtrara los pedidos de la referencia del archivo externo), en caso de que sea la referencia de un cliente padre deberá filtrar sus pedidos más lo de sus clientes hijo.</t>
  </si>
  <si>
    <t>1.    Quitar la columna Pedido(Ped) de archivos internos (Pedido)</t>
  </si>
  <si>
    <r>
      <t>1.    Cambiar la etiqueta de Pedido Referencia por</t>
    </r>
    <r>
      <rPr>
        <b/>
        <i/>
        <sz val="11"/>
        <color theme="1"/>
        <rFont val="Calibri"/>
        <family val="2"/>
        <scheme val="minor"/>
      </rPr>
      <t xml:space="preserve"> DOCUMENTO de archivos internos (Pedido)</t>
    </r>
    <r>
      <rPr>
        <sz val="11"/>
        <color theme="1"/>
        <rFont val="Calibri"/>
        <family val="2"/>
        <scheme val="minor"/>
      </rPr>
      <t>.</t>
    </r>
  </si>
  <si>
    <t>Conciliación varios a uno</t>
  </si>
  <si>
    <t>1.    Agregar al grid de archivos internos(Superior y detalle) la serie y folio de la factura, además el número de cliente.</t>
  </si>
  <si>
    <t>1.    Para los depósitos que no se tenga alguna referencia, el usuario podrá buscar los pedidos de algún cliente específico desde el campo Cliente</t>
  </si>
  <si>
    <t>Conciliación Manual</t>
  </si>
  <si>
    <t>Pantalla Base auxiliar</t>
  </si>
  <si>
    <t>Se deben realizar la consulta del cliente, si la cuenta es referenciada tomar la referencia para la consulta de cliente</t>
  </si>
  <si>
    <t>La consulta de pedidos debe mostrar los pedidos (son saldo) del cliente seleccionado o todos los clientes del mismo padre incluyendo a este último</t>
  </si>
  <si>
    <t>Filtrar por rango de fecha de surtido del pedido</t>
  </si>
  <si>
    <t>1.    Filtrar por folio de factura los pedidos.</t>
  </si>
  <si>
    <t>Mostrar los datos de cliente, nombre de cliente, remisión, factura,  adicionales a los que ya se tiene.</t>
  </si>
  <si>
    <r>
      <t>Cambiar la etiqueta de Pedido Referencia por</t>
    </r>
    <r>
      <rPr>
        <b/>
        <i/>
        <sz val="11"/>
        <color theme="1"/>
        <rFont val="Calibri"/>
        <family val="2"/>
        <scheme val="minor"/>
      </rPr>
      <t xml:space="preserve"> DOCUMENTO</t>
    </r>
  </si>
  <si>
    <t>Quitar la etiqueta Pedido</t>
  </si>
  <si>
    <t>Se deberá ordenar por cliente y por fsuministro</t>
  </si>
  <si>
    <t>1.    Se deberá seleccionar todos los pedidos filtrados de forma masiva permitiendo la multi-selección. (seleccionar TODOS).</t>
  </si>
  <si>
    <t>1.    Se deberá consultar las facturas manuales del cliente o clientes seleccionados.</t>
  </si>
  <si>
    <t>Importación del archivo de Excel donde tendrá 3 columnas, Pedido Referencia (Documento), Importe del pedido y 4 últimos dígitos de la cuenta a donde se depositó</t>
  </si>
  <si>
    <t>Búsqueda de facturas manuales.</t>
  </si>
  <si>
    <t>Incorporar la emision automática de relaciones de cobranza</t>
  </si>
  <si>
    <t>Conciliacion de ingresos por venta, adecuaciones finales</t>
  </si>
  <si>
    <t>Reporte de conciliación facturación 5.3- Reporte de depositos y facturas complemento</t>
  </si>
  <si>
    <t>extractores adicionales</t>
  </si>
  <si>
    <t>Reporte Movimiento Caja Detalle</t>
  </si>
  <si>
    <t>Reporte depósitos y facturas complemento</t>
  </si>
  <si>
    <t xml:space="preserve">Carlos </t>
  </si>
  <si>
    <t>Referencia 17</t>
  </si>
  <si>
    <t>ligar fichas y movimiento caja</t>
  </si>
  <si>
    <t>Agregar pantallas, validaciones y reportes</t>
  </si>
  <si>
    <t>Referencia 18</t>
  </si>
  <si>
    <t>Pagares por faltantes en el corte de caja</t>
  </si>
  <si>
    <t>Segunda etapa</t>
  </si>
  <si>
    <t>Referencia 19</t>
  </si>
  <si>
    <t>Pago de suministro oaxaca valle y oaxaca costa</t>
  </si>
  <si>
    <t>Alfredo, JC</t>
  </si>
  <si>
    <t>Referencia 20</t>
  </si>
  <si>
    <t>Configuracion agrupada de extractores de archivos internos por empresa</t>
  </si>
  <si>
    <t>Referencia 21</t>
  </si>
  <si>
    <t>Lista de cobranza automática</t>
  </si>
  <si>
    <t>Generar una lista de cobranza una vez que se generé la Transban</t>
  </si>
  <si>
    <t>MIGRACIONES</t>
  </si>
  <si>
    <t>Migración de Huatulco a Puerto</t>
  </si>
  <si>
    <t>Referencia 03</t>
  </si>
  <si>
    <t xml:space="preserve">Migración de BD </t>
  </si>
  <si>
    <t>Trabajo remoto, redireccionamiento en coordinación con sistemas costa</t>
  </si>
  <si>
    <t>Migración de hidro a Metro</t>
  </si>
  <si>
    <t>Referencia 02</t>
  </si>
  <si>
    <t>Migración de información portátil, actualizar versión para el control de portátil</t>
  </si>
  <si>
    <t xml:space="preserve">En caso de ser necesario se migran saldos pendientes .
</t>
  </si>
  <si>
    <t>documento</t>
  </si>
  <si>
    <t>saldo</t>
  </si>
  <si>
    <t>fsuministro</t>
  </si>
  <si>
    <t>Aplicación propuesta</t>
  </si>
  <si>
    <t xml:space="preserve">MULTISELECCIÖN </t>
  </si>
  <si>
    <t>REFERENCIA 5</t>
  </si>
  <si>
    <t>Referencia 08A</t>
  </si>
  <si>
    <t>Consulta de TransBans de una conciliación</t>
  </si>
  <si>
    <t>iván</t>
  </si>
  <si>
    <t>Referencia o sin referencia</t>
  </si>
  <si>
    <t>Caso 3</t>
  </si>
  <si>
    <t>Monto Pago = 421</t>
  </si>
  <si>
    <t>Pedidos cargados</t>
  </si>
  <si>
    <t>Caso 2</t>
  </si>
  <si>
    <t>Monto Pago = 1199</t>
  </si>
  <si>
    <t>Caso 2.1</t>
  </si>
  <si>
    <t>X</t>
  </si>
  <si>
    <t>Caso 4</t>
  </si>
  <si>
    <t>Monto Pago = 2471</t>
  </si>
  <si>
    <t>Iteración 1 (Pago completo)</t>
  </si>
  <si>
    <t>Iteración 2 (Pago PARCIAL)</t>
  </si>
  <si>
    <t>Caso 5</t>
  </si>
  <si>
    <t>Monto Pago = 1472</t>
  </si>
  <si>
    <t>x</t>
  </si>
  <si>
    <t>Saldo a favor = 0</t>
  </si>
  <si>
    <t>N/A</t>
  </si>
  <si>
    <t>x / SALDO FINAL = 6</t>
  </si>
  <si>
    <t>X / SALDO FINAL = 6</t>
  </si>
  <si>
    <t>Saldo a favor = 29</t>
  </si>
  <si>
    <t>RESULTADO</t>
  </si>
  <si>
    <t>Caso 1</t>
  </si>
  <si>
    <t>cliente</t>
  </si>
  <si>
    <t>pedidoreferencia</t>
  </si>
  <si>
    <t>clientepadre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</si>
</sst>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44" formatCode="_-&quot;$&quot;* #,##0.00_-;\-&quot;$&quot;* #,##0.00_-;_-&quot;$&quot;*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6"/>
      <color theme="8" tint="-0.249977111117893"/>
      <name val="Calibri"/>
      <family val="2"/>
      <scheme val="minor"/>
    </font>
    <font>
      <b/>
      <i/>
      <sz val="10"/>
      <color rgb="FFFF0000"/>
      <name val="Century Gothic"/>
      <family val="2"/>
    </font>
    <font>
      <sz val="11"/>
      <color theme="1"/>
      <name val="Calibri"/>
      <family val="2"/>
      <charset val="1"/>
      <scheme val="minor"/>
    </font>
    <font>
      <sz val="10"/>
      <color theme="1"/>
      <name val="Calibri"/>
      <family val="2"/>
    </font>
    <font>
      <sz val="10"/>
      <color theme="1"/>
      <name val="Calibri"/>
      <family val="2"/>
      <scheme val="minor"/>
    </font>
    <font>
      <b/>
      <i/>
      <sz val="11"/>
      <color theme="1"/>
      <name val="Calibri"/>
      <family val="2"/>
      <scheme val="minor"/>
    </font>
    <font>
      <b/>
      <sz val="14"/>
      <color theme="8" tint="-0.249977111117893"/>
      <name val="Calibri"/>
      <family val="2"/>
      <scheme val="minor"/>
    </font>
    <font>
      <sz val="11"/>
      <color rgb="FFFF0000"/>
      <name val="Calibri"/>
      <family val="2"/>
      <scheme val="minor"/>
    </font>
    <font>
      <sz val="9"/>
      <color indexed="81"/>
      <name val="Tahoma"/>
      <family val="2"/>
    </font>
    <font>
      <b/>
      <sz val="9"/>
      <color indexed="81"/>
      <name val="Tahoma"/>
      <family val="2"/>
    </font>
    <font>
      <sz val="22"/>
      <color theme="1"/>
      <name val="Calibri"/>
      <family val="2"/>
      <scheme val="minor"/>
    </font>
  </fonts>
  <fills count="10">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44">
    <xf numFmtId="0" fontId="0" fillId="0" borderId="0" xfId="0"/>
    <xf numFmtId="0" fontId="1" fillId="0" borderId="0" xfId="0" applyFont="1"/>
    <xf numFmtId="0" fontId="2" fillId="0" borderId="0" xfId="0" applyFont="1"/>
    <xf numFmtId="0" fontId="2" fillId="2" borderId="1" xfId="0" applyFont="1" applyFill="1" applyBorder="1" applyAlignment="1">
      <alignment horizontal="center"/>
    </xf>
    <xf numFmtId="0" fontId="2" fillId="3" borderId="1" xfId="0" applyFont="1" applyFill="1" applyBorder="1" applyAlignment="1">
      <alignment horizontal="center"/>
    </xf>
    <xf numFmtId="0" fontId="3" fillId="0" borderId="0" xfId="0" applyFont="1"/>
    <xf numFmtId="0" fontId="4" fillId="0" borderId="0" xfId="0" applyFont="1"/>
    <xf numFmtId="0" fontId="1" fillId="0" borderId="0" xfId="0" applyFont="1" applyAlignment="1">
      <alignment wrapText="1"/>
    </xf>
    <xf numFmtId="0" fontId="4" fillId="0" borderId="0" xfId="0" applyFont="1" applyAlignment="1">
      <alignment vertical="center"/>
    </xf>
    <xf numFmtId="0" fontId="5" fillId="0" borderId="0" xfId="0" applyFont="1" applyAlignment="1">
      <alignment wrapText="1"/>
    </xf>
    <xf numFmtId="0" fontId="1" fillId="4" borderId="0" xfId="0" applyFont="1" applyFill="1"/>
    <xf numFmtId="0" fontId="6" fillId="0" borderId="0" xfId="0" applyFont="1" applyAlignment="1">
      <alignment wrapText="1"/>
    </xf>
    <xf numFmtId="0" fontId="6" fillId="5" borderId="0" xfId="0" applyFont="1" applyFill="1" applyAlignment="1">
      <alignment wrapText="1"/>
    </xf>
    <xf numFmtId="0" fontId="1" fillId="5" borderId="0" xfId="0" applyFont="1" applyFill="1"/>
    <xf numFmtId="0" fontId="1" fillId="6" borderId="0" xfId="0" applyFont="1" applyFill="1"/>
    <xf numFmtId="0" fontId="4" fillId="6" borderId="0" xfId="0" applyFont="1" applyFill="1" applyAlignment="1">
      <alignment vertical="center"/>
    </xf>
    <xf numFmtId="0" fontId="6" fillId="6" borderId="0" xfId="0" applyFont="1" applyFill="1" applyAlignment="1">
      <alignment wrapText="1"/>
    </xf>
    <xf numFmtId="0" fontId="6" fillId="4" borderId="0" xfId="0" applyFont="1" applyFill="1" applyAlignment="1">
      <alignment wrapText="1"/>
    </xf>
    <xf numFmtId="0" fontId="6" fillId="0" borderId="0" xfId="0" applyFont="1" applyFill="1" applyBorder="1" applyAlignment="1">
      <alignment wrapText="1"/>
    </xf>
    <xf numFmtId="0" fontId="7" fillId="0" borderId="0" xfId="0" applyFont="1" applyAlignment="1">
      <alignment wrapText="1"/>
    </xf>
    <xf numFmtId="0" fontId="2" fillId="6" borderId="0" xfId="0" applyFont="1" applyFill="1"/>
    <xf numFmtId="0" fontId="0" fillId="6" borderId="0" xfId="0" applyFont="1" applyFill="1"/>
    <xf numFmtId="0" fontId="6" fillId="4" borderId="0" xfId="0" applyFont="1" applyFill="1" applyBorder="1" applyAlignment="1">
      <alignment wrapText="1"/>
    </xf>
    <xf numFmtId="0" fontId="6" fillId="6" borderId="0" xfId="0" applyFont="1" applyFill="1" applyBorder="1" applyAlignment="1">
      <alignment wrapText="1"/>
    </xf>
    <xf numFmtId="0" fontId="1" fillId="7" borderId="0" xfId="0" applyFont="1" applyFill="1"/>
    <xf numFmtId="0" fontId="4" fillId="7" borderId="0" xfId="0" applyFont="1" applyFill="1" applyAlignment="1">
      <alignment vertical="center"/>
    </xf>
    <xf numFmtId="0" fontId="6" fillId="7" borderId="0" xfId="0" applyFont="1" applyFill="1" applyBorder="1" applyAlignment="1">
      <alignment wrapText="1"/>
    </xf>
    <xf numFmtId="0" fontId="9" fillId="0" borderId="0" xfId="0" applyFont="1"/>
    <xf numFmtId="0" fontId="2" fillId="0" borderId="0" xfId="0" applyFont="1" applyAlignment="1">
      <alignment wrapText="1"/>
    </xf>
    <xf numFmtId="14" fontId="0" fillId="0" borderId="0" xfId="0" applyNumberFormat="1"/>
    <xf numFmtId="8" fontId="2" fillId="0" borderId="0" xfId="0" applyNumberFormat="1" applyFont="1"/>
    <xf numFmtId="0" fontId="10" fillId="0" borderId="0" xfId="0" applyFont="1"/>
    <xf numFmtId="0" fontId="0" fillId="0" borderId="0" xfId="0" applyFont="1"/>
    <xf numFmtId="0" fontId="0" fillId="5" borderId="0" xfId="0" applyFont="1" applyFill="1"/>
    <xf numFmtId="0" fontId="13"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10" fillId="0" borderId="0" xfId="0" applyFont="1" applyAlignment="1">
      <alignment horizontal="center"/>
    </xf>
    <xf numFmtId="0" fontId="2" fillId="0" borderId="0" xfId="0" applyFont="1" applyAlignment="1"/>
    <xf numFmtId="0" fontId="0" fillId="6" borderId="0" xfId="0" applyFill="1"/>
    <xf numFmtId="0" fontId="0" fillId="8" borderId="0" xfId="0" applyFill="1"/>
    <xf numFmtId="0" fontId="0" fillId="3" borderId="0" xfId="0" applyFill="1"/>
    <xf numFmtId="44" fontId="0" fillId="0" borderId="0" xfId="1" applyFont="1"/>
    <xf numFmtId="0" fontId="0" fillId="9" borderId="0" xfId="0" applyFill="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542925</xdr:colOff>
      <xdr:row>17</xdr:row>
      <xdr:rowOff>47625</xdr:rowOff>
    </xdr:from>
    <xdr:to>
      <xdr:col>4</xdr:col>
      <xdr:colOff>828675</xdr:colOff>
      <xdr:row>20</xdr:row>
      <xdr:rowOff>38100</xdr:rowOff>
    </xdr:to>
    <xdr:sp macro="" textlink="">
      <xdr:nvSpPr>
        <xdr:cNvPr id="2" name="Flecha derecha 1"/>
        <xdr:cNvSpPr/>
      </xdr:nvSpPr>
      <xdr:spPr>
        <a:xfrm>
          <a:off x="3324225" y="3457575"/>
          <a:ext cx="1390650" cy="5619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Ordenar monto</a:t>
          </a:r>
        </a:p>
      </xdr:txBody>
    </xdr:sp>
    <xdr:clientData/>
  </xdr:twoCellAnchor>
  <xdr:twoCellAnchor>
    <xdr:from>
      <xdr:col>3</xdr:col>
      <xdr:colOff>542925</xdr:colOff>
      <xdr:row>75</xdr:row>
      <xdr:rowOff>47624</xdr:rowOff>
    </xdr:from>
    <xdr:to>
      <xdr:col>4</xdr:col>
      <xdr:colOff>1095375</xdr:colOff>
      <xdr:row>80</xdr:row>
      <xdr:rowOff>152399</xdr:rowOff>
    </xdr:to>
    <xdr:sp macro="" textlink="">
      <xdr:nvSpPr>
        <xdr:cNvPr id="4" name="Flecha derecha 3"/>
        <xdr:cNvSpPr/>
      </xdr:nvSpPr>
      <xdr:spPr>
        <a:xfrm>
          <a:off x="3324225" y="14506574"/>
          <a:ext cx="2257425" cy="1057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Ordenar fecha y monto</a:t>
          </a:r>
        </a:p>
      </xdr:txBody>
    </xdr:sp>
    <xdr:clientData/>
  </xdr:twoCellAnchor>
  <xdr:twoCellAnchor>
    <xdr:from>
      <xdr:col>3</xdr:col>
      <xdr:colOff>485775</xdr:colOff>
      <xdr:row>51</xdr:row>
      <xdr:rowOff>161925</xdr:rowOff>
    </xdr:from>
    <xdr:to>
      <xdr:col>4</xdr:col>
      <xdr:colOff>771525</xdr:colOff>
      <xdr:row>54</xdr:row>
      <xdr:rowOff>152400</xdr:rowOff>
    </xdr:to>
    <xdr:sp macro="" textlink="">
      <xdr:nvSpPr>
        <xdr:cNvPr id="5" name="Flecha derecha 4"/>
        <xdr:cNvSpPr/>
      </xdr:nvSpPr>
      <xdr:spPr>
        <a:xfrm>
          <a:off x="3267075" y="10048875"/>
          <a:ext cx="1990725" cy="5619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Ordenar monto</a:t>
          </a:r>
        </a:p>
      </xdr:txBody>
    </xdr:sp>
    <xdr:clientData/>
  </xdr:twoCellAnchor>
  <xdr:twoCellAnchor>
    <xdr:from>
      <xdr:col>3</xdr:col>
      <xdr:colOff>542925</xdr:colOff>
      <xdr:row>21</xdr:row>
      <xdr:rowOff>180975</xdr:rowOff>
    </xdr:from>
    <xdr:to>
      <xdr:col>4</xdr:col>
      <xdr:colOff>1095375</xdr:colOff>
      <xdr:row>27</xdr:row>
      <xdr:rowOff>95250</xdr:rowOff>
    </xdr:to>
    <xdr:sp macro="" textlink="">
      <xdr:nvSpPr>
        <xdr:cNvPr id="6" name="Flecha derecha 5"/>
        <xdr:cNvSpPr/>
      </xdr:nvSpPr>
      <xdr:spPr>
        <a:xfrm>
          <a:off x="3324225" y="4352925"/>
          <a:ext cx="2257425" cy="1057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Ordenar fecha y monto</a:t>
          </a:r>
        </a:p>
      </xdr:txBody>
    </xdr:sp>
    <xdr:clientData/>
  </xdr:twoCellAnchor>
  <xdr:twoCellAnchor>
    <xdr:from>
      <xdr:col>3</xdr:col>
      <xdr:colOff>666750</xdr:colOff>
      <xdr:row>33</xdr:row>
      <xdr:rowOff>171450</xdr:rowOff>
    </xdr:from>
    <xdr:to>
      <xdr:col>4</xdr:col>
      <xdr:colOff>952500</xdr:colOff>
      <xdr:row>36</xdr:row>
      <xdr:rowOff>161925</xdr:rowOff>
    </xdr:to>
    <xdr:sp macro="" textlink="">
      <xdr:nvSpPr>
        <xdr:cNvPr id="7" name="Flecha derecha 6"/>
        <xdr:cNvSpPr/>
      </xdr:nvSpPr>
      <xdr:spPr>
        <a:xfrm>
          <a:off x="3448050" y="6629400"/>
          <a:ext cx="1990725" cy="5619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Ordenar monto</a:t>
          </a:r>
        </a:p>
      </xdr:txBody>
    </xdr:sp>
    <xdr:clientData/>
  </xdr:twoCellAnchor>
  <xdr:twoCellAnchor>
    <xdr:from>
      <xdr:col>3</xdr:col>
      <xdr:colOff>647700</xdr:colOff>
      <xdr:row>39</xdr:row>
      <xdr:rowOff>171450</xdr:rowOff>
    </xdr:from>
    <xdr:to>
      <xdr:col>4</xdr:col>
      <xdr:colOff>1200150</xdr:colOff>
      <xdr:row>45</xdr:row>
      <xdr:rowOff>85725</xdr:rowOff>
    </xdr:to>
    <xdr:sp macro="" textlink="">
      <xdr:nvSpPr>
        <xdr:cNvPr id="8" name="Flecha derecha 7"/>
        <xdr:cNvSpPr/>
      </xdr:nvSpPr>
      <xdr:spPr>
        <a:xfrm>
          <a:off x="3429000" y="7772400"/>
          <a:ext cx="2257425" cy="1057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Ordenar fecha y monto</a:t>
          </a:r>
        </a:p>
      </xdr:txBody>
    </xdr:sp>
    <xdr:clientData/>
  </xdr:twoCellAnchor>
  <xdr:twoCellAnchor>
    <xdr:from>
      <xdr:col>3</xdr:col>
      <xdr:colOff>0</xdr:colOff>
      <xdr:row>59</xdr:row>
      <xdr:rowOff>0</xdr:rowOff>
    </xdr:from>
    <xdr:to>
      <xdr:col>4</xdr:col>
      <xdr:colOff>552450</xdr:colOff>
      <xdr:row>64</xdr:row>
      <xdr:rowOff>104775</xdr:rowOff>
    </xdr:to>
    <xdr:sp macro="" textlink="">
      <xdr:nvSpPr>
        <xdr:cNvPr id="9" name="Flecha derecha 8"/>
        <xdr:cNvSpPr/>
      </xdr:nvSpPr>
      <xdr:spPr>
        <a:xfrm>
          <a:off x="2781300" y="11410950"/>
          <a:ext cx="2257425" cy="1057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Ordenar fecha y monto</a:t>
          </a:r>
        </a:p>
      </xdr:txBody>
    </xdr:sp>
    <xdr:clientData/>
  </xdr:twoCellAnchor>
  <xdr:twoCellAnchor>
    <xdr:from>
      <xdr:col>3</xdr:col>
      <xdr:colOff>533400</xdr:colOff>
      <xdr:row>70</xdr:row>
      <xdr:rowOff>9525</xdr:rowOff>
    </xdr:from>
    <xdr:to>
      <xdr:col>4</xdr:col>
      <xdr:colOff>819150</xdr:colOff>
      <xdr:row>73</xdr:row>
      <xdr:rowOff>0</xdr:rowOff>
    </xdr:to>
    <xdr:sp macro="" textlink="">
      <xdr:nvSpPr>
        <xdr:cNvPr id="10" name="Flecha derecha 9"/>
        <xdr:cNvSpPr/>
      </xdr:nvSpPr>
      <xdr:spPr>
        <a:xfrm>
          <a:off x="3314700" y="13515975"/>
          <a:ext cx="1990725" cy="5619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Ordenar monto</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election activeCell="A9" sqref="A9"/>
    </sheetView>
  </sheetViews>
  <sheetFormatPr baseColWidth="10" defaultColWidth="47.42578125" defaultRowHeight="15" x14ac:dyDescent="0.25"/>
  <cols>
    <col min="1" max="1" width="33.5703125" customWidth="1"/>
    <col min="2" max="2" width="15.42578125" bestFit="1" customWidth="1"/>
  </cols>
  <sheetData>
    <row r="1" spans="1:4" x14ac:dyDescent="0.25">
      <c r="A1" s="1"/>
      <c r="B1" s="1"/>
      <c r="C1" s="1"/>
      <c r="D1" s="1"/>
    </row>
    <row r="2" spans="1:4" x14ac:dyDescent="0.25">
      <c r="A2" s="3" t="s">
        <v>0</v>
      </c>
      <c r="B2" s="3" t="s">
        <v>1</v>
      </c>
      <c r="C2" s="3" t="s">
        <v>2</v>
      </c>
      <c r="D2" s="4" t="s">
        <v>3</v>
      </c>
    </row>
    <row r="3" spans="1:4" ht="21" x14ac:dyDescent="0.35">
      <c r="A3" s="5" t="s">
        <v>4</v>
      </c>
      <c r="B3" s="2"/>
      <c r="C3" s="1"/>
      <c r="D3" s="1"/>
    </row>
    <row r="4" spans="1:4" ht="90" x14ac:dyDescent="0.25">
      <c r="A4" s="2" t="s">
        <v>5</v>
      </c>
      <c r="B4" s="6" t="s">
        <v>6</v>
      </c>
      <c r="C4" s="1" t="s">
        <v>7</v>
      </c>
      <c r="D4" s="7" t="s">
        <v>8</v>
      </c>
    </row>
    <row r="5" spans="1:4" x14ac:dyDescent="0.25">
      <c r="A5" s="2" t="s">
        <v>5</v>
      </c>
      <c r="B5" s="8" t="s">
        <v>9</v>
      </c>
      <c r="C5" s="7" t="s">
        <v>10</v>
      </c>
      <c r="D5" s="1" t="s">
        <v>11</v>
      </c>
    </row>
    <row r="6" spans="1:4" x14ac:dyDescent="0.25">
      <c r="A6" s="2" t="s">
        <v>12</v>
      </c>
      <c r="B6" s="1"/>
      <c r="C6" s="1"/>
      <c r="D6" s="1" t="s">
        <v>13</v>
      </c>
    </row>
    <row r="7" spans="1:4" x14ac:dyDescent="0.25">
      <c r="A7" s="1" t="s">
        <v>14</v>
      </c>
      <c r="B7" s="8" t="s">
        <v>15</v>
      </c>
      <c r="C7" s="7" t="s">
        <v>16</v>
      </c>
      <c r="D7" s="7" t="s">
        <v>17</v>
      </c>
    </row>
    <row r="8" spans="1:4" x14ac:dyDescent="0.25">
      <c r="A8" s="32" t="s">
        <v>14</v>
      </c>
      <c r="B8" s="8" t="s">
        <v>19</v>
      </c>
      <c r="C8" s="9" t="s">
        <v>20</v>
      </c>
      <c r="D8" s="1" t="s">
        <v>21</v>
      </c>
    </row>
    <row r="9" spans="1:4" x14ac:dyDescent="0.25">
      <c r="A9" s="1" t="s">
        <v>14</v>
      </c>
      <c r="B9" s="8" t="s">
        <v>22</v>
      </c>
      <c r="C9" s="10" t="s">
        <v>23</v>
      </c>
      <c r="D9" s="10" t="s">
        <v>24</v>
      </c>
    </row>
    <row r="10" spans="1:4" x14ac:dyDescent="0.25">
      <c r="A10" s="1" t="s">
        <v>25</v>
      </c>
      <c r="B10" s="8" t="s">
        <v>26</v>
      </c>
      <c r="C10" s="7" t="s">
        <v>27</v>
      </c>
      <c r="D10" s="1" t="s">
        <v>28</v>
      </c>
    </row>
    <row r="11" spans="1:4" x14ac:dyDescent="0.25">
      <c r="A11" s="32" t="s">
        <v>25</v>
      </c>
      <c r="B11" s="8" t="s">
        <v>114</v>
      </c>
      <c r="C11" t="s">
        <v>115</v>
      </c>
    </row>
    <row r="12" spans="1:4" x14ac:dyDescent="0.25">
      <c r="A12" s="1" t="s">
        <v>25</v>
      </c>
      <c r="B12" s="8" t="s">
        <v>29</v>
      </c>
      <c r="C12" s="11" t="s">
        <v>30</v>
      </c>
      <c r="D12" s="1" t="s">
        <v>31</v>
      </c>
    </row>
    <row r="13" spans="1:4" x14ac:dyDescent="0.25">
      <c r="A13" s="1" t="s">
        <v>18</v>
      </c>
      <c r="B13" s="8" t="s">
        <v>32</v>
      </c>
      <c r="C13" s="11" t="s">
        <v>33</v>
      </c>
      <c r="D13" s="1" t="s">
        <v>34</v>
      </c>
    </row>
    <row r="14" spans="1:4" x14ac:dyDescent="0.25">
      <c r="A14" s="1" t="s">
        <v>14</v>
      </c>
      <c r="B14" s="8" t="s">
        <v>35</v>
      </c>
      <c r="C14" s="12" t="s">
        <v>36</v>
      </c>
      <c r="D14" s="13" t="s">
        <v>37</v>
      </c>
    </row>
    <row r="15" spans="1:4" ht="26.25" x14ac:dyDescent="0.25">
      <c r="A15" s="14" t="s">
        <v>38</v>
      </c>
      <c r="B15" s="15" t="s">
        <v>39</v>
      </c>
      <c r="C15" s="16" t="s">
        <v>40</v>
      </c>
      <c r="D15" s="1" t="s">
        <v>41</v>
      </c>
    </row>
    <row r="16" spans="1:4" ht="39" x14ac:dyDescent="0.25">
      <c r="A16" s="14" t="s">
        <v>38</v>
      </c>
      <c r="B16" s="15" t="s">
        <v>42</v>
      </c>
      <c r="C16" s="16" t="s">
        <v>43</v>
      </c>
      <c r="D16" s="7" t="s">
        <v>44</v>
      </c>
    </row>
    <row r="17" spans="1:4" ht="26.25" x14ac:dyDescent="0.25">
      <c r="A17" s="1"/>
      <c r="B17" s="8" t="s">
        <v>45</v>
      </c>
      <c r="C17" s="17" t="s">
        <v>46</v>
      </c>
      <c r="D17" s="10" t="s">
        <v>47</v>
      </c>
    </row>
    <row r="18" spans="1:4" x14ac:dyDescent="0.25">
      <c r="A18" s="1"/>
      <c r="B18" s="8" t="s">
        <v>48</v>
      </c>
      <c r="C18" s="17" t="s">
        <v>49</v>
      </c>
      <c r="D18" s="10" t="s">
        <v>47</v>
      </c>
    </row>
    <row r="19" spans="1:4" x14ac:dyDescent="0.25">
      <c r="A19" s="32" t="s">
        <v>116</v>
      </c>
      <c r="B19" s="8" t="s">
        <v>50</v>
      </c>
      <c r="C19" s="18" t="s">
        <v>51</v>
      </c>
      <c r="D19" s="1" t="s">
        <v>52</v>
      </c>
    </row>
    <row r="20" spans="1:4" ht="39" x14ac:dyDescent="0.25">
      <c r="A20" s="32" t="s">
        <v>116</v>
      </c>
      <c r="B20" s="8" t="s">
        <v>50</v>
      </c>
      <c r="C20" s="18" t="s">
        <v>53</v>
      </c>
      <c r="D20" s="19" t="s">
        <v>54</v>
      </c>
    </row>
    <row r="21" spans="1:4" x14ac:dyDescent="0.25">
      <c r="A21" s="32" t="s">
        <v>116</v>
      </c>
      <c r="B21" s="8" t="s">
        <v>50</v>
      </c>
      <c r="C21" s="1"/>
      <c r="D21" s="19" t="s">
        <v>55</v>
      </c>
    </row>
    <row r="22" spans="1:4" ht="39" x14ac:dyDescent="0.25">
      <c r="A22" s="32" t="s">
        <v>116</v>
      </c>
      <c r="B22" s="8" t="s">
        <v>50</v>
      </c>
      <c r="C22" s="1"/>
      <c r="D22" s="19" t="s">
        <v>56</v>
      </c>
    </row>
    <row r="23" spans="1:4" ht="51.75" x14ac:dyDescent="0.25">
      <c r="A23" s="32" t="s">
        <v>116</v>
      </c>
      <c r="B23" s="8" t="s">
        <v>50</v>
      </c>
      <c r="C23" s="1"/>
      <c r="D23" s="19" t="s">
        <v>57</v>
      </c>
    </row>
    <row r="24" spans="1:4" ht="64.5" x14ac:dyDescent="0.25">
      <c r="A24" s="32" t="s">
        <v>116</v>
      </c>
      <c r="B24" s="8" t="s">
        <v>50</v>
      </c>
      <c r="C24" s="1"/>
      <c r="D24" s="19" t="s">
        <v>58</v>
      </c>
    </row>
    <row r="25" spans="1:4" ht="26.25" x14ac:dyDescent="0.25">
      <c r="A25" s="32" t="s">
        <v>116</v>
      </c>
      <c r="B25" s="8" t="s">
        <v>50</v>
      </c>
      <c r="C25" s="1"/>
      <c r="D25" s="19" t="s">
        <v>59</v>
      </c>
    </row>
    <row r="26" spans="1:4" ht="30" x14ac:dyDescent="0.25">
      <c r="A26" s="32" t="s">
        <v>116</v>
      </c>
      <c r="B26" s="8" t="s">
        <v>50</v>
      </c>
      <c r="C26" s="1"/>
      <c r="D26" s="19" t="s">
        <v>60</v>
      </c>
    </row>
    <row r="27" spans="1:4" ht="39" x14ac:dyDescent="0.25">
      <c r="A27" s="32" t="s">
        <v>116</v>
      </c>
      <c r="B27" s="8" t="s">
        <v>50</v>
      </c>
      <c r="C27" s="1" t="s">
        <v>61</v>
      </c>
      <c r="D27" s="19" t="s">
        <v>62</v>
      </c>
    </row>
    <row r="28" spans="1:4" x14ac:dyDescent="0.25">
      <c r="A28" s="32" t="s">
        <v>116</v>
      </c>
      <c r="B28" s="8" t="s">
        <v>50</v>
      </c>
      <c r="C28" s="1"/>
      <c r="D28" s="19" t="s">
        <v>55</v>
      </c>
    </row>
    <row r="29" spans="1:4" ht="39" x14ac:dyDescent="0.25">
      <c r="A29" s="32" t="s">
        <v>116</v>
      </c>
      <c r="B29" s="8" t="s">
        <v>50</v>
      </c>
      <c r="C29" s="1"/>
      <c r="D29" s="19" t="s">
        <v>63</v>
      </c>
    </row>
    <row r="30" spans="1:4" ht="26.25" x14ac:dyDescent="0.25">
      <c r="A30" s="32" t="s">
        <v>116</v>
      </c>
      <c r="B30" s="8" t="s">
        <v>50</v>
      </c>
      <c r="C30" s="1"/>
      <c r="D30" s="19" t="s">
        <v>59</v>
      </c>
    </row>
    <row r="31" spans="1:4" ht="30" x14ac:dyDescent="0.25">
      <c r="A31" s="32" t="s">
        <v>116</v>
      </c>
      <c r="B31" s="8" t="s">
        <v>50</v>
      </c>
      <c r="C31" s="1"/>
      <c r="D31" s="19" t="s">
        <v>60</v>
      </c>
    </row>
    <row r="32" spans="1:4" x14ac:dyDescent="0.25">
      <c r="A32" s="32" t="s">
        <v>116</v>
      </c>
      <c r="B32" s="8" t="s">
        <v>50</v>
      </c>
      <c r="C32" s="1" t="s">
        <v>64</v>
      </c>
      <c r="D32" s="19"/>
    </row>
    <row r="33" spans="1:4" x14ac:dyDescent="0.25">
      <c r="A33" s="32" t="s">
        <v>116</v>
      </c>
      <c r="B33" s="8" t="s">
        <v>50</v>
      </c>
      <c r="C33" s="1"/>
      <c r="D33" s="19" t="s">
        <v>65</v>
      </c>
    </row>
    <row r="34" spans="1:4" ht="39" x14ac:dyDescent="0.25">
      <c r="A34" s="32" t="s">
        <v>116</v>
      </c>
      <c r="B34" s="8" t="s">
        <v>50</v>
      </c>
      <c r="C34" s="1"/>
      <c r="D34" s="19" t="s">
        <v>66</v>
      </c>
    </row>
    <row r="35" spans="1:4" ht="39" x14ac:dyDescent="0.25">
      <c r="A35" s="32" t="s">
        <v>116</v>
      </c>
      <c r="B35" s="8" t="s">
        <v>50</v>
      </c>
      <c r="C35" s="1"/>
      <c r="D35" s="19" t="s">
        <v>67</v>
      </c>
    </row>
    <row r="36" spans="1:4" x14ac:dyDescent="0.25">
      <c r="A36" s="32" t="s">
        <v>116</v>
      </c>
      <c r="B36" s="8" t="s">
        <v>50</v>
      </c>
      <c r="C36" s="1"/>
      <c r="D36" s="19" t="s">
        <v>68</v>
      </c>
    </row>
    <row r="37" spans="1:4" x14ac:dyDescent="0.25">
      <c r="A37" s="32" t="s">
        <v>116</v>
      </c>
      <c r="B37" s="8" t="s">
        <v>50</v>
      </c>
      <c r="C37" s="1"/>
      <c r="D37" s="19" t="s">
        <v>69</v>
      </c>
    </row>
    <row r="38" spans="1:4" ht="26.25" x14ac:dyDescent="0.25">
      <c r="A38" s="32" t="s">
        <v>116</v>
      </c>
      <c r="B38" s="8" t="s">
        <v>50</v>
      </c>
      <c r="C38" s="1"/>
      <c r="D38" s="19" t="s">
        <v>70</v>
      </c>
    </row>
    <row r="39" spans="1:4" ht="30" x14ac:dyDescent="0.25">
      <c r="A39" s="32" t="s">
        <v>116</v>
      </c>
      <c r="B39" s="8" t="s">
        <v>50</v>
      </c>
      <c r="C39" s="1"/>
      <c r="D39" s="19" t="s">
        <v>71</v>
      </c>
    </row>
    <row r="40" spans="1:4" x14ac:dyDescent="0.25">
      <c r="A40" s="32" t="s">
        <v>116</v>
      </c>
      <c r="B40" s="8" t="s">
        <v>50</v>
      </c>
      <c r="C40" s="1"/>
      <c r="D40" s="19" t="s">
        <v>72</v>
      </c>
    </row>
    <row r="41" spans="1:4" x14ac:dyDescent="0.25">
      <c r="A41" s="32" t="s">
        <v>116</v>
      </c>
      <c r="B41" s="8" t="s">
        <v>50</v>
      </c>
      <c r="C41" s="1"/>
      <c r="D41" s="19" t="s">
        <v>73</v>
      </c>
    </row>
    <row r="42" spans="1:4" ht="39" x14ac:dyDescent="0.25">
      <c r="A42" s="32" t="s">
        <v>116</v>
      </c>
      <c r="B42" s="8" t="s">
        <v>50</v>
      </c>
      <c r="C42" s="1"/>
      <c r="D42" s="19" t="s">
        <v>74</v>
      </c>
    </row>
    <row r="43" spans="1:4" ht="26.25" x14ac:dyDescent="0.25">
      <c r="A43" s="32" t="s">
        <v>116</v>
      </c>
      <c r="B43" s="8" t="s">
        <v>50</v>
      </c>
      <c r="C43" s="1"/>
      <c r="D43" s="19" t="s">
        <v>75</v>
      </c>
    </row>
    <row r="44" spans="1:4" ht="51.75" x14ac:dyDescent="0.25">
      <c r="A44" s="32" t="s">
        <v>116</v>
      </c>
      <c r="B44" s="8" t="s">
        <v>50</v>
      </c>
      <c r="C44" s="1"/>
      <c r="D44" s="19" t="s">
        <v>76</v>
      </c>
    </row>
    <row r="45" spans="1:4" x14ac:dyDescent="0.25">
      <c r="A45" s="32" t="s">
        <v>116</v>
      </c>
      <c r="B45" s="8" t="s">
        <v>50</v>
      </c>
      <c r="C45" s="1"/>
      <c r="D45" s="19" t="s">
        <v>77</v>
      </c>
    </row>
    <row r="46" spans="1:4" x14ac:dyDescent="0.25">
      <c r="A46" s="32" t="s">
        <v>116</v>
      </c>
      <c r="B46" s="8" t="s">
        <v>50</v>
      </c>
      <c r="C46" s="1"/>
      <c r="D46" s="1" t="s">
        <v>78</v>
      </c>
    </row>
    <row r="47" spans="1:4" x14ac:dyDescent="0.25">
      <c r="A47" s="32" t="s">
        <v>116</v>
      </c>
      <c r="B47" s="8" t="s">
        <v>50</v>
      </c>
      <c r="C47" s="1"/>
      <c r="D47" s="1" t="s">
        <v>79</v>
      </c>
    </row>
    <row r="48" spans="1:4" x14ac:dyDescent="0.25">
      <c r="A48" s="20" t="s">
        <v>38</v>
      </c>
      <c r="B48" s="15" t="s">
        <v>50</v>
      </c>
      <c r="C48" s="14"/>
      <c r="D48" s="21" t="s">
        <v>80</v>
      </c>
    </row>
    <row r="49" spans="1:4" x14ac:dyDescent="0.25">
      <c r="A49" s="14" t="s">
        <v>38</v>
      </c>
      <c r="B49" s="15" t="s">
        <v>50</v>
      </c>
      <c r="C49" s="14"/>
      <c r="D49" s="16" t="s">
        <v>81</v>
      </c>
    </row>
    <row r="50" spans="1:4" x14ac:dyDescent="0.25">
      <c r="A50" s="14" t="s">
        <v>38</v>
      </c>
      <c r="B50" s="15" t="s">
        <v>50</v>
      </c>
      <c r="C50" s="14"/>
      <c r="D50" s="16" t="s">
        <v>82</v>
      </c>
    </row>
    <row r="51" spans="1:4" x14ac:dyDescent="0.25">
      <c r="A51" s="14" t="s">
        <v>38</v>
      </c>
      <c r="B51" s="15" t="s">
        <v>50</v>
      </c>
      <c r="C51" s="14"/>
      <c r="D51" s="16" t="s">
        <v>83</v>
      </c>
    </row>
    <row r="52" spans="1:4" x14ac:dyDescent="0.25">
      <c r="A52" s="1" t="s">
        <v>84</v>
      </c>
      <c r="B52" s="8" t="s">
        <v>85</v>
      </c>
      <c r="C52" s="18" t="s">
        <v>86</v>
      </c>
      <c r="D52" s="1" t="s">
        <v>87</v>
      </c>
    </row>
    <row r="53" spans="1:4" x14ac:dyDescent="0.25">
      <c r="A53" s="33"/>
      <c r="B53" s="8" t="s">
        <v>88</v>
      </c>
      <c r="C53" s="18" t="s">
        <v>89</v>
      </c>
      <c r="D53" s="11" t="s">
        <v>90</v>
      </c>
    </row>
    <row r="54" spans="1:4" x14ac:dyDescent="0.25">
      <c r="A54" s="33"/>
      <c r="B54" s="8" t="s">
        <v>91</v>
      </c>
      <c r="C54" s="22" t="s">
        <v>92</v>
      </c>
      <c r="D54" s="17" t="s">
        <v>90</v>
      </c>
    </row>
    <row r="55" spans="1:4" ht="26.25" x14ac:dyDescent="0.25">
      <c r="A55" s="14" t="s">
        <v>93</v>
      </c>
      <c r="B55" s="15" t="s">
        <v>94</v>
      </c>
      <c r="C55" s="23" t="s">
        <v>95</v>
      </c>
      <c r="D55" s="1"/>
    </row>
    <row r="56" spans="1:4" x14ac:dyDescent="0.25">
      <c r="A56" s="1" t="s">
        <v>25</v>
      </c>
      <c r="B56" s="8" t="s">
        <v>96</v>
      </c>
      <c r="C56" s="18" t="s">
        <v>97</v>
      </c>
      <c r="D56" s="1" t="s">
        <v>98</v>
      </c>
    </row>
    <row r="57" spans="1:4" x14ac:dyDescent="0.25">
      <c r="A57" s="1"/>
      <c r="B57" s="8"/>
      <c r="C57" s="18"/>
      <c r="D57" s="1"/>
    </row>
    <row r="58" spans="1:4" x14ac:dyDescent="0.25">
      <c r="A58" s="24"/>
      <c r="B58" s="25"/>
      <c r="C58" s="26"/>
      <c r="D58" s="24"/>
    </row>
    <row r="59" spans="1:4" ht="18.75" x14ac:dyDescent="0.3">
      <c r="A59" s="27" t="s">
        <v>99</v>
      </c>
      <c r="B59" s="1"/>
      <c r="C59" s="1"/>
      <c r="D59" s="1"/>
    </row>
    <row r="60" spans="1:4" ht="30" x14ac:dyDescent="0.25">
      <c r="A60" s="28" t="s">
        <v>100</v>
      </c>
      <c r="B60" s="6" t="s">
        <v>101</v>
      </c>
      <c r="C60" s="1" t="s">
        <v>102</v>
      </c>
      <c r="D60" s="7" t="s">
        <v>103</v>
      </c>
    </row>
    <row r="61" spans="1:4" ht="45" x14ac:dyDescent="0.25">
      <c r="A61" s="28" t="s">
        <v>104</v>
      </c>
      <c r="B61" s="8" t="s">
        <v>105</v>
      </c>
      <c r="C61" s="7" t="s">
        <v>106</v>
      </c>
      <c r="D61" s="7" t="s">
        <v>107</v>
      </c>
    </row>
    <row r="62" spans="1:4" x14ac:dyDescent="0.25">
      <c r="A62" s="1"/>
      <c r="B62" s="1"/>
      <c r="C62" s="1"/>
      <c r="D6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46"/>
  <sheetViews>
    <sheetView topLeftCell="A84" workbookViewId="0">
      <selection activeCell="A85" sqref="A85:E145"/>
    </sheetView>
  </sheetViews>
  <sheetFormatPr baseColWidth="10" defaultRowHeight="15" x14ac:dyDescent="0.25"/>
  <cols>
    <col min="1" max="1" width="18.85546875" customWidth="1"/>
    <col min="4" max="4" width="25.5703125" bestFit="1" customWidth="1"/>
    <col min="5" max="5" width="24.5703125" bestFit="1" customWidth="1"/>
    <col min="6" max="6" width="16.5703125" bestFit="1" customWidth="1"/>
    <col min="9" max="9" width="25.5703125" bestFit="1" customWidth="1"/>
    <col min="10" max="10" width="24.5703125" bestFit="1" customWidth="1"/>
    <col min="12" max="12" width="19.7109375" bestFit="1" customWidth="1"/>
  </cols>
  <sheetData>
    <row r="1" spans="1:12" x14ac:dyDescent="0.25">
      <c r="A1" t="s">
        <v>108</v>
      </c>
      <c r="B1" t="s">
        <v>109</v>
      </c>
      <c r="C1" t="s">
        <v>110</v>
      </c>
      <c r="D1" t="s">
        <v>112</v>
      </c>
      <c r="E1" t="s">
        <v>111</v>
      </c>
      <c r="H1" t="s">
        <v>112</v>
      </c>
      <c r="I1" t="s">
        <v>111</v>
      </c>
      <c r="K1" t="s">
        <v>112</v>
      </c>
      <c r="L1" t="s">
        <v>111</v>
      </c>
    </row>
    <row r="2" spans="1:12" x14ac:dyDescent="0.25">
      <c r="A2">
        <v>2017877382</v>
      </c>
      <c r="B2">
        <v>200</v>
      </c>
      <c r="C2" s="29">
        <v>43009</v>
      </c>
      <c r="D2">
        <v>1</v>
      </c>
      <c r="E2">
        <v>200</v>
      </c>
      <c r="H2">
        <v>1</v>
      </c>
      <c r="I2">
        <v>200</v>
      </c>
      <c r="K2" s="31">
        <v>1</v>
      </c>
      <c r="L2" s="31">
        <f>1003.26-925</f>
        <v>78.259999999999991</v>
      </c>
    </row>
    <row r="3" spans="1:12" x14ac:dyDescent="0.25">
      <c r="A3">
        <v>2017877383</v>
      </c>
      <c r="B3">
        <v>120</v>
      </c>
      <c r="C3" s="29">
        <v>43010</v>
      </c>
      <c r="D3">
        <v>1</v>
      </c>
      <c r="E3">
        <v>120</v>
      </c>
      <c r="H3">
        <v>1</v>
      </c>
      <c r="I3">
        <v>120</v>
      </c>
      <c r="K3">
        <v>1</v>
      </c>
      <c r="L3">
        <v>120</v>
      </c>
    </row>
    <row r="4" spans="1:12" x14ac:dyDescent="0.25">
      <c r="A4">
        <v>2017877384</v>
      </c>
      <c r="B4">
        <v>100</v>
      </c>
      <c r="C4" s="29">
        <v>43011</v>
      </c>
      <c r="D4">
        <v>1</v>
      </c>
      <c r="E4">
        <v>100</v>
      </c>
      <c r="H4">
        <v>1</v>
      </c>
      <c r="I4">
        <v>100</v>
      </c>
      <c r="K4">
        <v>1</v>
      </c>
      <c r="L4">
        <v>100</v>
      </c>
    </row>
    <row r="5" spans="1:12" x14ac:dyDescent="0.25">
      <c r="A5">
        <v>2017877385</v>
      </c>
      <c r="B5">
        <v>50</v>
      </c>
      <c r="C5" s="29">
        <v>43012</v>
      </c>
      <c r="D5">
        <v>1</v>
      </c>
      <c r="E5">
        <v>50</v>
      </c>
      <c r="H5">
        <v>1</v>
      </c>
      <c r="I5">
        <v>50</v>
      </c>
      <c r="K5">
        <v>1</v>
      </c>
      <c r="L5">
        <v>50</v>
      </c>
    </row>
    <row r="6" spans="1:12" x14ac:dyDescent="0.25">
      <c r="A6">
        <v>2017877386</v>
      </c>
      <c r="B6">
        <v>25</v>
      </c>
      <c r="C6" s="29">
        <v>43013</v>
      </c>
      <c r="D6">
        <v>1</v>
      </c>
      <c r="E6">
        <v>25</v>
      </c>
      <c r="H6">
        <v>1</v>
      </c>
      <c r="I6">
        <v>25</v>
      </c>
      <c r="K6">
        <v>1</v>
      </c>
      <c r="L6">
        <v>25</v>
      </c>
    </row>
    <row r="7" spans="1:12" x14ac:dyDescent="0.25">
      <c r="A7">
        <v>2017877387</v>
      </c>
      <c r="B7">
        <v>300</v>
      </c>
      <c r="C7" s="29">
        <v>43014</v>
      </c>
      <c r="D7">
        <v>1</v>
      </c>
      <c r="E7">
        <v>300</v>
      </c>
      <c r="H7">
        <v>1</v>
      </c>
      <c r="I7">
        <v>300</v>
      </c>
      <c r="K7">
        <v>1</v>
      </c>
      <c r="L7">
        <v>300</v>
      </c>
    </row>
    <row r="8" spans="1:12" x14ac:dyDescent="0.25">
      <c r="A8">
        <v>2017877388</v>
      </c>
      <c r="B8">
        <v>300</v>
      </c>
      <c r="C8" s="29">
        <v>43015</v>
      </c>
      <c r="D8">
        <v>1</v>
      </c>
      <c r="E8" s="31">
        <f>1003.26-F8</f>
        <v>208.26</v>
      </c>
      <c r="F8">
        <v>795</v>
      </c>
      <c r="H8">
        <v>1</v>
      </c>
      <c r="I8" s="31">
        <f>208.26-30</f>
        <v>178.26</v>
      </c>
      <c r="K8">
        <v>1</v>
      </c>
      <c r="L8" s="31">
        <v>300</v>
      </c>
    </row>
    <row r="9" spans="1:12" x14ac:dyDescent="0.25">
      <c r="A9">
        <v>2017877389</v>
      </c>
      <c r="B9">
        <v>30</v>
      </c>
      <c r="C9" s="29">
        <v>43016</v>
      </c>
      <c r="D9">
        <v>0</v>
      </c>
      <c r="H9">
        <v>1</v>
      </c>
      <c r="I9" s="31">
        <v>30</v>
      </c>
      <c r="K9">
        <v>1</v>
      </c>
      <c r="L9" s="31">
        <v>30</v>
      </c>
    </row>
    <row r="12" spans="1:12" x14ac:dyDescent="0.25">
      <c r="A12" s="30">
        <v>1003.26</v>
      </c>
      <c r="B12" s="2" t="s">
        <v>117</v>
      </c>
    </row>
    <row r="13" spans="1:12" ht="28.5" x14ac:dyDescent="0.45">
      <c r="A13" s="34" t="s">
        <v>113</v>
      </c>
      <c r="B13" s="34"/>
      <c r="C13" s="34"/>
      <c r="D13" s="34"/>
      <c r="E13" s="34"/>
      <c r="F13" s="34"/>
      <c r="G13" s="34"/>
      <c r="H13" s="34"/>
      <c r="I13" s="34"/>
      <c r="J13" s="34"/>
      <c r="K13" s="34"/>
      <c r="L13" s="34"/>
    </row>
    <row r="15" spans="1:12" x14ac:dyDescent="0.25">
      <c r="A15" t="s">
        <v>121</v>
      </c>
      <c r="F15" t="s">
        <v>123</v>
      </c>
    </row>
    <row r="16" spans="1:12" x14ac:dyDescent="0.25">
      <c r="A16" t="s">
        <v>119</v>
      </c>
      <c r="F16" t="s">
        <v>119</v>
      </c>
    </row>
    <row r="17" spans="1:10" x14ac:dyDescent="0.25">
      <c r="A17" s="36" t="s">
        <v>120</v>
      </c>
      <c r="B17" s="36"/>
      <c r="C17" s="36"/>
      <c r="D17" s="36"/>
      <c r="E17" s="2"/>
      <c r="F17" s="36" t="s">
        <v>120</v>
      </c>
      <c r="G17" s="36"/>
      <c r="H17" s="36"/>
      <c r="I17" s="36"/>
    </row>
    <row r="18" spans="1:10" x14ac:dyDescent="0.25">
      <c r="A18" s="2" t="s">
        <v>108</v>
      </c>
      <c r="B18" s="2" t="s">
        <v>110</v>
      </c>
      <c r="C18" s="2" t="s">
        <v>109</v>
      </c>
      <c r="D18" s="2"/>
      <c r="E18" s="2"/>
      <c r="F18" s="2" t="s">
        <v>108</v>
      </c>
      <c r="G18" s="2" t="s">
        <v>110</v>
      </c>
      <c r="H18" s="2" t="s">
        <v>109</v>
      </c>
      <c r="I18" s="2" t="s">
        <v>127</v>
      </c>
      <c r="J18" s="2" t="s">
        <v>128</v>
      </c>
    </row>
    <row r="19" spans="1:10" x14ac:dyDescent="0.25">
      <c r="A19">
        <v>2015699238</v>
      </c>
      <c r="B19" s="29">
        <v>43016</v>
      </c>
      <c r="C19">
        <v>420</v>
      </c>
      <c r="F19">
        <v>2015699239</v>
      </c>
      <c r="G19" s="29">
        <v>43016</v>
      </c>
      <c r="H19">
        <v>421</v>
      </c>
      <c r="I19" s="35" t="s">
        <v>131</v>
      </c>
      <c r="J19" s="35" t="s">
        <v>133</v>
      </c>
    </row>
    <row r="20" spans="1:10" x14ac:dyDescent="0.25">
      <c r="A20">
        <v>2015699239</v>
      </c>
      <c r="B20" s="29">
        <v>43016</v>
      </c>
      <c r="C20">
        <v>421</v>
      </c>
      <c r="F20">
        <v>2015699238</v>
      </c>
      <c r="G20" s="29">
        <v>43016</v>
      </c>
      <c r="H20">
        <v>420</v>
      </c>
      <c r="I20" s="35" t="s">
        <v>133</v>
      </c>
      <c r="J20" s="35" t="s">
        <v>133</v>
      </c>
    </row>
    <row r="21" spans="1:10" x14ac:dyDescent="0.25">
      <c r="I21" s="37" t="s">
        <v>132</v>
      </c>
    </row>
    <row r="23" spans="1:10" x14ac:dyDescent="0.25">
      <c r="F23" s="2" t="s">
        <v>108</v>
      </c>
      <c r="G23" s="2" t="s">
        <v>110</v>
      </c>
      <c r="H23" s="2" t="s">
        <v>109</v>
      </c>
      <c r="I23" s="2" t="s">
        <v>127</v>
      </c>
      <c r="J23" s="2" t="s">
        <v>128</v>
      </c>
    </row>
    <row r="24" spans="1:10" x14ac:dyDescent="0.25">
      <c r="F24">
        <v>2015699239</v>
      </c>
      <c r="G24" s="29">
        <v>43016</v>
      </c>
      <c r="H24">
        <v>421</v>
      </c>
      <c r="I24" s="35" t="s">
        <v>131</v>
      </c>
      <c r="J24" s="35" t="s">
        <v>133</v>
      </c>
    </row>
    <row r="25" spans="1:10" x14ac:dyDescent="0.25">
      <c r="F25">
        <v>2015699238</v>
      </c>
      <c r="G25" s="29">
        <v>43016</v>
      </c>
      <c r="H25">
        <v>420</v>
      </c>
      <c r="I25" s="35" t="s">
        <v>133</v>
      </c>
      <c r="J25" s="35" t="s">
        <v>133</v>
      </c>
    </row>
    <row r="26" spans="1:10" x14ac:dyDescent="0.25">
      <c r="I26" s="37" t="s">
        <v>132</v>
      </c>
    </row>
    <row r="32" spans="1:10" x14ac:dyDescent="0.25">
      <c r="A32" t="s">
        <v>118</v>
      </c>
    </row>
    <row r="33" spans="1:10" x14ac:dyDescent="0.25">
      <c r="A33" t="s">
        <v>122</v>
      </c>
    </row>
    <row r="34" spans="1:10" x14ac:dyDescent="0.25">
      <c r="A34" s="2" t="s">
        <v>108</v>
      </c>
      <c r="B34" s="2" t="s">
        <v>110</v>
      </c>
      <c r="C34" s="2" t="s">
        <v>109</v>
      </c>
      <c r="D34" s="2"/>
      <c r="E34" s="2"/>
      <c r="F34" s="2" t="s">
        <v>108</v>
      </c>
      <c r="G34" s="2" t="s">
        <v>110</v>
      </c>
      <c r="H34" s="2" t="s">
        <v>109</v>
      </c>
      <c r="I34" s="2" t="s">
        <v>127</v>
      </c>
      <c r="J34" s="2" t="s">
        <v>128</v>
      </c>
    </row>
    <row r="35" spans="1:10" x14ac:dyDescent="0.25">
      <c r="A35">
        <v>20156992310</v>
      </c>
      <c r="B35" s="29">
        <v>43016</v>
      </c>
      <c r="C35">
        <v>500</v>
      </c>
      <c r="D35" s="35"/>
      <c r="F35">
        <v>20156992311</v>
      </c>
      <c r="G35" s="29">
        <v>43016</v>
      </c>
      <c r="H35">
        <v>600</v>
      </c>
      <c r="I35" s="35" t="s">
        <v>131</v>
      </c>
      <c r="J35" s="35" t="s">
        <v>133</v>
      </c>
    </row>
    <row r="36" spans="1:10" x14ac:dyDescent="0.25">
      <c r="A36">
        <v>20156992311</v>
      </c>
      <c r="B36" s="29">
        <v>43016</v>
      </c>
      <c r="C36">
        <v>600</v>
      </c>
      <c r="D36" s="35"/>
      <c r="F36">
        <v>20156992310</v>
      </c>
      <c r="G36" s="29">
        <v>43016</v>
      </c>
      <c r="H36">
        <v>500</v>
      </c>
      <c r="I36" s="35" t="s">
        <v>131</v>
      </c>
      <c r="J36" s="35" t="s">
        <v>133</v>
      </c>
    </row>
    <row r="37" spans="1:10" x14ac:dyDescent="0.25">
      <c r="A37">
        <v>20156992312</v>
      </c>
      <c r="B37" s="29">
        <v>43017</v>
      </c>
      <c r="C37">
        <v>400</v>
      </c>
      <c r="F37">
        <v>20156992312</v>
      </c>
      <c r="G37" s="29">
        <v>43017</v>
      </c>
      <c r="H37">
        <v>400</v>
      </c>
      <c r="I37" s="35" t="s">
        <v>133</v>
      </c>
      <c r="J37" s="35" t="s">
        <v>133</v>
      </c>
    </row>
    <row r="38" spans="1:10" x14ac:dyDescent="0.25">
      <c r="A38">
        <v>20156992313</v>
      </c>
      <c r="B38" s="29">
        <v>43018</v>
      </c>
      <c r="C38">
        <v>99</v>
      </c>
      <c r="D38" s="35"/>
      <c r="F38">
        <v>20156992313</v>
      </c>
      <c r="G38" s="29">
        <v>43018</v>
      </c>
      <c r="H38">
        <v>99</v>
      </c>
      <c r="I38" s="35" t="s">
        <v>131</v>
      </c>
      <c r="J38" s="35" t="s">
        <v>133</v>
      </c>
    </row>
    <row r="39" spans="1:10" x14ac:dyDescent="0.25">
      <c r="I39" s="37" t="s">
        <v>132</v>
      </c>
    </row>
    <row r="42" spans="1:10" x14ac:dyDescent="0.25">
      <c r="F42" s="2" t="s">
        <v>108</v>
      </c>
      <c r="G42" s="2" t="s">
        <v>110</v>
      </c>
      <c r="H42" s="2" t="s">
        <v>109</v>
      </c>
      <c r="I42" s="2" t="s">
        <v>127</v>
      </c>
      <c r="J42" s="2" t="s">
        <v>128</v>
      </c>
    </row>
    <row r="43" spans="1:10" x14ac:dyDescent="0.25">
      <c r="F43">
        <v>20156992311</v>
      </c>
      <c r="G43" s="29">
        <v>43016</v>
      </c>
      <c r="H43">
        <v>600</v>
      </c>
      <c r="I43" s="35" t="s">
        <v>131</v>
      </c>
      <c r="J43" s="35" t="s">
        <v>133</v>
      </c>
    </row>
    <row r="44" spans="1:10" x14ac:dyDescent="0.25">
      <c r="F44">
        <v>20156992310</v>
      </c>
      <c r="G44" s="29">
        <v>43016</v>
      </c>
      <c r="H44">
        <v>500</v>
      </c>
      <c r="I44" s="35" t="s">
        <v>131</v>
      </c>
      <c r="J44" s="35" t="s">
        <v>133</v>
      </c>
    </row>
    <row r="45" spans="1:10" x14ac:dyDescent="0.25">
      <c r="F45">
        <v>20156992312</v>
      </c>
      <c r="G45" s="29">
        <v>43017</v>
      </c>
      <c r="H45">
        <v>400</v>
      </c>
      <c r="I45" s="35" t="s">
        <v>133</v>
      </c>
      <c r="J45" s="35" t="s">
        <v>133</v>
      </c>
    </row>
    <row r="46" spans="1:10" x14ac:dyDescent="0.25">
      <c r="F46">
        <v>20156992313</v>
      </c>
      <c r="G46" s="29">
        <v>43018</v>
      </c>
      <c r="H46">
        <v>99</v>
      </c>
      <c r="I46" s="35" t="s">
        <v>131</v>
      </c>
      <c r="J46" s="35" t="s">
        <v>133</v>
      </c>
    </row>
    <row r="47" spans="1:10" x14ac:dyDescent="0.25">
      <c r="I47" s="37" t="s">
        <v>132</v>
      </c>
    </row>
    <row r="50" spans="1:10" x14ac:dyDescent="0.25">
      <c r="A50" t="s">
        <v>125</v>
      </c>
    </row>
    <row r="51" spans="1:10" x14ac:dyDescent="0.25">
      <c r="A51" t="s">
        <v>126</v>
      </c>
    </row>
    <row r="52" spans="1:10" x14ac:dyDescent="0.25">
      <c r="A52" s="2" t="s">
        <v>108</v>
      </c>
      <c r="B52" s="2" t="s">
        <v>110</v>
      </c>
      <c r="C52" s="2" t="s">
        <v>109</v>
      </c>
      <c r="F52" s="2" t="s">
        <v>108</v>
      </c>
      <c r="G52" s="2" t="s">
        <v>110</v>
      </c>
      <c r="H52" s="2" t="s">
        <v>109</v>
      </c>
      <c r="I52" s="2" t="s">
        <v>127</v>
      </c>
      <c r="J52" s="2" t="s">
        <v>128</v>
      </c>
    </row>
    <row r="53" spans="1:10" x14ac:dyDescent="0.25">
      <c r="A53">
        <v>20156992314</v>
      </c>
      <c r="B53" s="29">
        <v>43016</v>
      </c>
      <c r="C53">
        <v>652</v>
      </c>
      <c r="F53">
        <v>20156992317</v>
      </c>
      <c r="G53" s="29">
        <v>43018</v>
      </c>
      <c r="H53">
        <v>1000</v>
      </c>
      <c r="I53" s="35" t="s">
        <v>131</v>
      </c>
      <c r="J53" s="35" t="s">
        <v>133</v>
      </c>
    </row>
    <row r="54" spans="1:10" x14ac:dyDescent="0.25">
      <c r="A54">
        <v>20156992315</v>
      </c>
      <c r="B54" s="29">
        <v>43016</v>
      </c>
      <c r="C54">
        <v>25</v>
      </c>
      <c r="F54">
        <v>20156992316</v>
      </c>
      <c r="G54" s="29">
        <v>43017</v>
      </c>
      <c r="H54">
        <v>800</v>
      </c>
      <c r="I54" s="35" t="s">
        <v>131</v>
      </c>
      <c r="J54" s="35" t="s">
        <v>133</v>
      </c>
    </row>
    <row r="55" spans="1:10" x14ac:dyDescent="0.25">
      <c r="A55">
        <v>20156992316</v>
      </c>
      <c r="B55" s="29">
        <v>43017</v>
      </c>
      <c r="C55">
        <v>800</v>
      </c>
      <c r="F55">
        <v>20156992314</v>
      </c>
      <c r="G55" s="29">
        <v>43016</v>
      </c>
      <c r="H55">
        <v>652</v>
      </c>
      <c r="I55" s="35" t="s">
        <v>131</v>
      </c>
      <c r="J55" s="35" t="s">
        <v>133</v>
      </c>
    </row>
    <row r="56" spans="1:10" x14ac:dyDescent="0.25">
      <c r="A56">
        <v>20156992317</v>
      </c>
      <c r="B56" s="29">
        <v>43018</v>
      </c>
      <c r="C56">
        <v>1000</v>
      </c>
      <c r="F56">
        <v>20156992315</v>
      </c>
      <c r="G56" s="29">
        <v>43016</v>
      </c>
      <c r="H56">
        <v>25</v>
      </c>
      <c r="I56" s="35"/>
      <c r="J56" s="37" t="s">
        <v>134</v>
      </c>
    </row>
    <row r="59" spans="1:10" x14ac:dyDescent="0.25">
      <c r="F59" s="2" t="s">
        <v>108</v>
      </c>
      <c r="G59" s="2" t="s">
        <v>110</v>
      </c>
      <c r="H59" s="2" t="s">
        <v>109</v>
      </c>
      <c r="I59" s="2" t="s">
        <v>127</v>
      </c>
      <c r="J59" s="2" t="s">
        <v>128</v>
      </c>
    </row>
    <row r="60" spans="1:10" x14ac:dyDescent="0.25">
      <c r="F60">
        <v>20156992314</v>
      </c>
      <c r="G60" s="29">
        <v>43016</v>
      </c>
      <c r="H60">
        <v>652</v>
      </c>
      <c r="I60" s="35" t="s">
        <v>124</v>
      </c>
      <c r="J60" s="35" t="s">
        <v>133</v>
      </c>
    </row>
    <row r="61" spans="1:10" x14ac:dyDescent="0.25">
      <c r="F61">
        <v>20156992315</v>
      </c>
      <c r="G61" s="29">
        <v>43016</v>
      </c>
      <c r="H61">
        <v>25</v>
      </c>
      <c r="I61" s="35" t="s">
        <v>124</v>
      </c>
      <c r="J61" s="35" t="s">
        <v>133</v>
      </c>
    </row>
    <row r="62" spans="1:10" x14ac:dyDescent="0.25">
      <c r="F62">
        <v>20156992316</v>
      </c>
      <c r="G62" s="29">
        <v>43017</v>
      </c>
      <c r="H62">
        <v>800</v>
      </c>
      <c r="I62" s="35" t="s">
        <v>124</v>
      </c>
      <c r="J62" s="35" t="s">
        <v>133</v>
      </c>
    </row>
    <row r="63" spans="1:10" x14ac:dyDescent="0.25">
      <c r="F63">
        <v>20156992317</v>
      </c>
      <c r="G63" s="29">
        <v>43018</v>
      </c>
      <c r="H63">
        <v>1000</v>
      </c>
      <c r="I63" s="35" t="s">
        <v>133</v>
      </c>
      <c r="J63" s="37" t="s">
        <v>135</v>
      </c>
    </row>
    <row r="68" spans="1:10" x14ac:dyDescent="0.25">
      <c r="A68" t="s">
        <v>129</v>
      </c>
    </row>
    <row r="69" spans="1:10" x14ac:dyDescent="0.25">
      <c r="A69" t="s">
        <v>130</v>
      </c>
    </row>
    <row r="70" spans="1:10" x14ac:dyDescent="0.25">
      <c r="A70" s="2" t="s">
        <v>108</v>
      </c>
      <c r="B70" s="2" t="s">
        <v>110</v>
      </c>
      <c r="C70" s="2" t="s">
        <v>109</v>
      </c>
      <c r="F70" s="2" t="s">
        <v>108</v>
      </c>
      <c r="G70" s="2" t="s">
        <v>110</v>
      </c>
      <c r="H70" s="2" t="s">
        <v>109</v>
      </c>
      <c r="I70" s="2" t="s">
        <v>127</v>
      </c>
      <c r="J70" s="2" t="s">
        <v>128</v>
      </c>
    </row>
    <row r="71" spans="1:10" x14ac:dyDescent="0.25">
      <c r="A71">
        <v>20156992318</v>
      </c>
      <c r="B71" s="29">
        <v>43019</v>
      </c>
      <c r="C71">
        <v>710</v>
      </c>
      <c r="F71">
        <v>20156992318</v>
      </c>
      <c r="G71" s="29">
        <v>43019</v>
      </c>
      <c r="H71">
        <v>710</v>
      </c>
      <c r="I71" s="35" t="s">
        <v>124</v>
      </c>
      <c r="J71" s="35" t="s">
        <v>133</v>
      </c>
    </row>
    <row r="72" spans="1:10" x14ac:dyDescent="0.25">
      <c r="A72">
        <v>20156992319</v>
      </c>
      <c r="B72" s="29">
        <v>43020</v>
      </c>
      <c r="C72">
        <v>221</v>
      </c>
      <c r="F72">
        <v>20156992320</v>
      </c>
      <c r="G72" s="29">
        <v>43021</v>
      </c>
      <c r="H72">
        <v>512</v>
      </c>
      <c r="I72" s="35" t="s">
        <v>124</v>
      </c>
      <c r="J72" s="35" t="s">
        <v>133</v>
      </c>
    </row>
    <row r="73" spans="1:10" x14ac:dyDescent="0.25">
      <c r="A73">
        <v>20156992320</v>
      </c>
      <c r="B73" s="29">
        <v>43021</v>
      </c>
      <c r="C73">
        <v>512</v>
      </c>
      <c r="F73">
        <v>20156992319</v>
      </c>
      <c r="G73" s="29">
        <v>43020</v>
      </c>
      <c r="H73">
        <v>221</v>
      </c>
      <c r="I73" s="35" t="s">
        <v>124</v>
      </c>
      <c r="J73" s="35" t="s">
        <v>133</v>
      </c>
    </row>
    <row r="74" spans="1:10" x14ac:dyDescent="0.25">
      <c r="I74" s="37" t="s">
        <v>136</v>
      </c>
    </row>
    <row r="77" spans="1:10" x14ac:dyDescent="0.25">
      <c r="F77" s="2" t="s">
        <v>108</v>
      </c>
      <c r="G77" s="2" t="s">
        <v>110</v>
      </c>
      <c r="H77" s="2" t="s">
        <v>109</v>
      </c>
      <c r="I77" s="2" t="s">
        <v>127</v>
      </c>
      <c r="J77" s="2" t="s">
        <v>128</v>
      </c>
    </row>
    <row r="78" spans="1:10" x14ac:dyDescent="0.25">
      <c r="F78">
        <v>20156992318</v>
      </c>
      <c r="G78" s="29">
        <v>43019</v>
      </c>
      <c r="H78">
        <v>710</v>
      </c>
      <c r="I78" s="35" t="s">
        <v>131</v>
      </c>
      <c r="J78" s="35"/>
    </row>
    <row r="79" spans="1:10" x14ac:dyDescent="0.25">
      <c r="F79">
        <v>20156992319</v>
      </c>
      <c r="G79" s="29">
        <v>43020</v>
      </c>
      <c r="H79">
        <v>221</v>
      </c>
      <c r="I79" s="35" t="s">
        <v>131</v>
      </c>
      <c r="J79" s="35"/>
    </row>
    <row r="80" spans="1:10" x14ac:dyDescent="0.25">
      <c r="F80">
        <v>20156992320</v>
      </c>
      <c r="G80" s="29">
        <v>43021</v>
      </c>
      <c r="H80">
        <v>512</v>
      </c>
      <c r="I80" s="35" t="s">
        <v>131</v>
      </c>
      <c r="J80" s="35"/>
    </row>
    <row r="81" spans="1:9" x14ac:dyDescent="0.25">
      <c r="I81" s="37" t="s">
        <v>136</v>
      </c>
    </row>
    <row r="85" spans="1:9" x14ac:dyDescent="0.25">
      <c r="A85" s="20" t="s">
        <v>138</v>
      </c>
    </row>
    <row r="86" spans="1:9" x14ac:dyDescent="0.25">
      <c r="A86" t="s">
        <v>119</v>
      </c>
    </row>
    <row r="87" spans="1:9" x14ac:dyDescent="0.25">
      <c r="A87" s="36" t="s">
        <v>120</v>
      </c>
      <c r="B87" s="36"/>
      <c r="C87" s="36"/>
      <c r="D87" s="38"/>
    </row>
    <row r="88" spans="1:9" x14ac:dyDescent="0.25">
      <c r="A88" s="2" t="s">
        <v>108</v>
      </c>
      <c r="B88" s="2" t="s">
        <v>110</v>
      </c>
      <c r="C88" s="2" t="s">
        <v>109</v>
      </c>
      <c r="D88" s="2"/>
    </row>
    <row r="89" spans="1:9" x14ac:dyDescent="0.25">
      <c r="A89">
        <v>2015699238</v>
      </c>
      <c r="B89" s="29">
        <v>43016</v>
      </c>
      <c r="C89">
        <v>420</v>
      </c>
    </row>
    <row r="90" spans="1:9" x14ac:dyDescent="0.25">
      <c r="A90">
        <v>2015699239</v>
      </c>
      <c r="B90" s="29">
        <v>43016</v>
      </c>
      <c r="C90">
        <v>421</v>
      </c>
    </row>
    <row r="93" spans="1:9" x14ac:dyDescent="0.25">
      <c r="A93" s="36" t="s">
        <v>137</v>
      </c>
      <c r="B93" s="36"/>
      <c r="C93" s="36"/>
      <c r="D93" s="36"/>
      <c r="E93" s="36"/>
    </row>
    <row r="94" spans="1:9" x14ac:dyDescent="0.25">
      <c r="A94" s="2" t="s">
        <v>108</v>
      </c>
      <c r="B94" s="2" t="s">
        <v>110</v>
      </c>
      <c r="C94" s="2" t="s">
        <v>109</v>
      </c>
      <c r="D94" s="2" t="s">
        <v>127</v>
      </c>
      <c r="E94" s="2" t="s">
        <v>128</v>
      </c>
    </row>
    <row r="95" spans="1:9" x14ac:dyDescent="0.25">
      <c r="A95">
        <v>2015699239</v>
      </c>
      <c r="B95" s="29">
        <v>43016</v>
      </c>
      <c r="C95">
        <v>421</v>
      </c>
      <c r="D95" s="35" t="s">
        <v>131</v>
      </c>
      <c r="E95" s="35" t="s">
        <v>133</v>
      </c>
    </row>
    <row r="96" spans="1:9" x14ac:dyDescent="0.25">
      <c r="A96">
        <v>2015699238</v>
      </c>
      <c r="B96" s="29">
        <v>43016</v>
      </c>
      <c r="C96">
        <v>420</v>
      </c>
      <c r="D96" s="35" t="s">
        <v>133</v>
      </c>
      <c r="E96" s="35" t="s">
        <v>133</v>
      </c>
    </row>
    <row r="97" spans="1:5" x14ac:dyDescent="0.25">
      <c r="D97" s="37" t="s">
        <v>132</v>
      </c>
    </row>
    <row r="100" spans="1:5" x14ac:dyDescent="0.25">
      <c r="A100" s="20" t="s">
        <v>121</v>
      </c>
    </row>
    <row r="101" spans="1:5" x14ac:dyDescent="0.25">
      <c r="A101" t="s">
        <v>122</v>
      </c>
    </row>
    <row r="102" spans="1:5" x14ac:dyDescent="0.25">
      <c r="A102" s="2" t="s">
        <v>108</v>
      </c>
      <c r="B102" s="2" t="s">
        <v>110</v>
      </c>
      <c r="C102" s="2" t="s">
        <v>109</v>
      </c>
    </row>
    <row r="103" spans="1:5" x14ac:dyDescent="0.25">
      <c r="A103">
        <v>20156992310</v>
      </c>
      <c r="B103" s="29">
        <v>43016</v>
      </c>
      <c r="C103">
        <v>500</v>
      </c>
    </row>
    <row r="104" spans="1:5" x14ac:dyDescent="0.25">
      <c r="A104">
        <v>20156992311</v>
      </c>
      <c r="B104" s="29">
        <v>43016</v>
      </c>
      <c r="C104">
        <v>600</v>
      </c>
    </row>
    <row r="105" spans="1:5" x14ac:dyDescent="0.25">
      <c r="A105">
        <v>20156992312</v>
      </c>
      <c r="B105" s="29">
        <v>43017</v>
      </c>
      <c r="C105">
        <v>400</v>
      </c>
    </row>
    <row r="106" spans="1:5" x14ac:dyDescent="0.25">
      <c r="A106">
        <v>20156992313</v>
      </c>
      <c r="B106" s="29">
        <v>43018</v>
      </c>
      <c r="C106">
        <v>99</v>
      </c>
    </row>
    <row r="109" spans="1:5" x14ac:dyDescent="0.25">
      <c r="A109" s="36" t="s">
        <v>137</v>
      </c>
      <c r="B109" s="36"/>
      <c r="C109" s="36"/>
      <c r="D109" s="36"/>
      <c r="E109" s="36"/>
    </row>
    <row r="110" spans="1:5" x14ac:dyDescent="0.25">
      <c r="A110" s="2" t="s">
        <v>108</v>
      </c>
      <c r="B110" s="2" t="s">
        <v>110</v>
      </c>
      <c r="C110" s="2" t="s">
        <v>109</v>
      </c>
      <c r="D110" s="2" t="s">
        <v>127</v>
      </c>
      <c r="E110" s="2" t="s">
        <v>128</v>
      </c>
    </row>
    <row r="111" spans="1:5" x14ac:dyDescent="0.25">
      <c r="A111">
        <v>20156992311</v>
      </c>
      <c r="B111" s="29">
        <v>43016</v>
      </c>
      <c r="C111">
        <v>600</v>
      </c>
      <c r="D111" s="35" t="s">
        <v>131</v>
      </c>
      <c r="E111" s="35" t="s">
        <v>133</v>
      </c>
    </row>
    <row r="112" spans="1:5" x14ac:dyDescent="0.25">
      <c r="A112">
        <v>20156992310</v>
      </c>
      <c r="B112" s="29">
        <v>43016</v>
      </c>
      <c r="C112">
        <v>500</v>
      </c>
      <c r="D112" s="35" t="s">
        <v>131</v>
      </c>
      <c r="E112" s="35" t="s">
        <v>133</v>
      </c>
    </row>
    <row r="113" spans="1:5" x14ac:dyDescent="0.25">
      <c r="A113">
        <v>20156992312</v>
      </c>
      <c r="B113" s="29">
        <v>43017</v>
      </c>
      <c r="C113">
        <v>400</v>
      </c>
      <c r="D113" s="35" t="s">
        <v>133</v>
      </c>
      <c r="E113" s="35" t="s">
        <v>133</v>
      </c>
    </row>
    <row r="114" spans="1:5" x14ac:dyDescent="0.25">
      <c r="A114">
        <v>20156992313</v>
      </c>
      <c r="B114" s="29">
        <v>43018</v>
      </c>
      <c r="C114">
        <v>99</v>
      </c>
      <c r="D114" s="35" t="s">
        <v>131</v>
      </c>
      <c r="E114" s="35" t="s">
        <v>133</v>
      </c>
    </row>
    <row r="115" spans="1:5" x14ac:dyDescent="0.25">
      <c r="D115" s="37" t="s">
        <v>132</v>
      </c>
    </row>
    <row r="117" spans="1:5" x14ac:dyDescent="0.25">
      <c r="A117" s="20" t="s">
        <v>118</v>
      </c>
    </row>
    <row r="118" spans="1:5" x14ac:dyDescent="0.25">
      <c r="A118" t="s">
        <v>126</v>
      </c>
    </row>
    <row r="119" spans="1:5" x14ac:dyDescent="0.25">
      <c r="A119" s="2" t="s">
        <v>108</v>
      </c>
      <c r="B119" s="2" t="s">
        <v>110</v>
      </c>
      <c r="C119" s="2" t="s">
        <v>109</v>
      </c>
    </row>
    <row r="120" spans="1:5" x14ac:dyDescent="0.25">
      <c r="A120">
        <v>20156992314</v>
      </c>
      <c r="B120" s="29">
        <v>43016</v>
      </c>
      <c r="C120">
        <v>652</v>
      </c>
    </row>
    <row r="121" spans="1:5" x14ac:dyDescent="0.25">
      <c r="A121">
        <v>20156992315</v>
      </c>
      <c r="B121" s="29">
        <v>43016</v>
      </c>
      <c r="C121">
        <v>25</v>
      </c>
    </row>
    <row r="122" spans="1:5" x14ac:dyDescent="0.25">
      <c r="A122">
        <v>20156992316</v>
      </c>
      <c r="B122" s="29">
        <v>43017</v>
      </c>
      <c r="C122">
        <v>800</v>
      </c>
    </row>
    <row r="123" spans="1:5" x14ac:dyDescent="0.25">
      <c r="A123">
        <v>20156992317</v>
      </c>
      <c r="B123" s="29">
        <v>43018</v>
      </c>
      <c r="C123">
        <v>1000</v>
      </c>
    </row>
    <row r="125" spans="1:5" x14ac:dyDescent="0.25">
      <c r="A125" s="36" t="s">
        <v>137</v>
      </c>
      <c r="B125" s="36"/>
      <c r="C125" s="36"/>
      <c r="D125" s="36"/>
      <c r="E125" s="36"/>
    </row>
    <row r="126" spans="1:5" x14ac:dyDescent="0.25">
      <c r="A126" s="2" t="s">
        <v>108</v>
      </c>
      <c r="B126" s="2" t="s">
        <v>110</v>
      </c>
      <c r="C126" s="2" t="s">
        <v>109</v>
      </c>
      <c r="D126" s="2" t="s">
        <v>127</v>
      </c>
      <c r="E126" s="2" t="s">
        <v>128</v>
      </c>
    </row>
    <row r="127" spans="1:5" x14ac:dyDescent="0.25">
      <c r="A127">
        <v>20156992314</v>
      </c>
      <c r="B127" s="29">
        <v>43016</v>
      </c>
      <c r="C127">
        <v>652</v>
      </c>
      <c r="D127" s="35" t="s">
        <v>124</v>
      </c>
      <c r="E127" s="35" t="s">
        <v>133</v>
      </c>
    </row>
    <row r="128" spans="1:5" x14ac:dyDescent="0.25">
      <c r="A128">
        <v>20156992315</v>
      </c>
      <c r="B128" s="29">
        <v>43016</v>
      </c>
      <c r="C128">
        <v>25</v>
      </c>
      <c r="D128" s="35" t="s">
        <v>124</v>
      </c>
      <c r="E128" s="35" t="s">
        <v>133</v>
      </c>
    </row>
    <row r="129" spans="1:5" x14ac:dyDescent="0.25">
      <c r="A129">
        <v>20156992316</v>
      </c>
      <c r="B129" s="29">
        <v>43017</v>
      </c>
      <c r="C129">
        <v>800</v>
      </c>
      <c r="D129" s="35" t="s">
        <v>124</v>
      </c>
      <c r="E129" s="35" t="s">
        <v>133</v>
      </c>
    </row>
    <row r="130" spans="1:5" x14ac:dyDescent="0.25">
      <c r="A130">
        <v>20156992317</v>
      </c>
      <c r="B130" s="29">
        <v>43018</v>
      </c>
      <c r="C130">
        <v>1000</v>
      </c>
      <c r="D130" s="35" t="s">
        <v>133</v>
      </c>
      <c r="E130" s="37" t="s">
        <v>135</v>
      </c>
    </row>
    <row r="133" spans="1:5" x14ac:dyDescent="0.25">
      <c r="A133" s="20" t="s">
        <v>125</v>
      </c>
    </row>
    <row r="134" spans="1:5" x14ac:dyDescent="0.25">
      <c r="A134" t="s">
        <v>130</v>
      </c>
    </row>
    <row r="135" spans="1:5" x14ac:dyDescent="0.25">
      <c r="A135" s="2" t="s">
        <v>108</v>
      </c>
      <c r="B135" s="2" t="s">
        <v>110</v>
      </c>
      <c r="C135" s="2" t="s">
        <v>109</v>
      </c>
    </row>
    <row r="136" spans="1:5" x14ac:dyDescent="0.25">
      <c r="A136">
        <v>20156992318</v>
      </c>
      <c r="B136" s="29">
        <v>43019</v>
      </c>
      <c r="C136">
        <v>710</v>
      </c>
    </row>
    <row r="137" spans="1:5" x14ac:dyDescent="0.25">
      <c r="A137">
        <v>20156992319</v>
      </c>
      <c r="B137" s="29">
        <v>43020</v>
      </c>
      <c r="C137">
        <v>221</v>
      </c>
    </row>
    <row r="138" spans="1:5" x14ac:dyDescent="0.25">
      <c r="A138">
        <v>20156992320</v>
      </c>
      <c r="B138" s="29">
        <v>43021</v>
      </c>
      <c r="C138">
        <v>512</v>
      </c>
    </row>
    <row r="141" spans="1:5" x14ac:dyDescent="0.25">
      <c r="A141" s="36" t="s">
        <v>137</v>
      </c>
      <c r="B141" s="36"/>
      <c r="C141" s="36"/>
      <c r="D141" s="36"/>
      <c r="E141" s="36"/>
    </row>
    <row r="142" spans="1:5" x14ac:dyDescent="0.25">
      <c r="A142" s="2" t="s">
        <v>108</v>
      </c>
      <c r="B142" s="2" t="s">
        <v>110</v>
      </c>
      <c r="C142" s="2" t="s">
        <v>109</v>
      </c>
      <c r="D142" s="2" t="s">
        <v>127</v>
      </c>
      <c r="E142" s="2" t="s">
        <v>128</v>
      </c>
    </row>
    <row r="143" spans="1:5" x14ac:dyDescent="0.25">
      <c r="A143">
        <v>20156992318</v>
      </c>
      <c r="B143" s="29">
        <v>43019</v>
      </c>
      <c r="C143">
        <v>710</v>
      </c>
      <c r="D143" s="35" t="s">
        <v>131</v>
      </c>
      <c r="E143" s="35"/>
    </row>
    <row r="144" spans="1:5" x14ac:dyDescent="0.25">
      <c r="A144">
        <v>20156992319</v>
      </c>
      <c r="B144" s="29">
        <v>43020</v>
      </c>
      <c r="C144">
        <v>221</v>
      </c>
      <c r="D144" s="35" t="s">
        <v>131</v>
      </c>
      <c r="E144" s="35"/>
    </row>
    <row r="145" spans="1:5" x14ac:dyDescent="0.25">
      <c r="A145">
        <v>20156992320</v>
      </c>
      <c r="B145" s="29">
        <v>43021</v>
      </c>
      <c r="C145">
        <v>512</v>
      </c>
      <c r="D145" s="35" t="s">
        <v>131</v>
      </c>
      <c r="E145" s="35"/>
    </row>
    <row r="146" spans="1:5" x14ac:dyDescent="0.25">
      <c r="D146" s="37" t="s">
        <v>136</v>
      </c>
    </row>
  </sheetData>
  <sortState ref="F78:H80">
    <sortCondition ref="G78:G80"/>
    <sortCondition descending="1" ref="H78:H80"/>
  </sortState>
  <mergeCells count="8">
    <mergeCell ref="A109:E109"/>
    <mergeCell ref="A125:E125"/>
    <mergeCell ref="A141:E141"/>
    <mergeCell ref="A13:L13"/>
    <mergeCell ref="A17:D17"/>
    <mergeCell ref="F17:I17"/>
    <mergeCell ref="A87:C87"/>
    <mergeCell ref="A93:E93"/>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opLeftCell="B25" workbookViewId="0">
      <selection activeCell="I6" sqref="I6:K25"/>
    </sheetView>
  </sheetViews>
  <sheetFormatPr baseColWidth="10" defaultRowHeight="15" x14ac:dyDescent="0.25"/>
  <cols>
    <col min="1" max="1" width="15.7109375" customWidth="1"/>
    <col min="4" max="4" width="25.5703125" bestFit="1" customWidth="1"/>
    <col min="5" max="5" width="24.5703125" bestFit="1" customWidth="1"/>
    <col min="6" max="6" width="14" customWidth="1"/>
    <col min="9" max="9" width="25.5703125" bestFit="1" customWidth="1"/>
    <col min="10" max="10" width="24.5703125" bestFit="1" customWidth="1"/>
  </cols>
  <sheetData>
    <row r="1" spans="1:11" x14ac:dyDescent="0.25">
      <c r="A1" s="20"/>
      <c r="I1" s="2" t="s">
        <v>108</v>
      </c>
      <c r="J1" s="2" t="s">
        <v>110</v>
      </c>
      <c r="K1" s="2" t="s">
        <v>109</v>
      </c>
    </row>
    <row r="2" spans="1:11" x14ac:dyDescent="0.25">
      <c r="I2">
        <v>2015699238</v>
      </c>
      <c r="J2" s="29">
        <v>43016</v>
      </c>
      <c r="K2">
        <v>420</v>
      </c>
    </row>
    <row r="3" spans="1:11" x14ac:dyDescent="0.25">
      <c r="A3" s="36"/>
      <c r="B3" s="36"/>
      <c r="C3" s="36"/>
      <c r="D3" s="38"/>
      <c r="I3">
        <v>2015699239</v>
      </c>
      <c r="J3" s="29">
        <v>43016</v>
      </c>
      <c r="K3">
        <v>421</v>
      </c>
    </row>
    <row r="4" spans="1:11" x14ac:dyDescent="0.25">
      <c r="D4" s="2"/>
    </row>
    <row r="6" spans="1:11" x14ac:dyDescent="0.25">
      <c r="I6" s="2" t="s">
        <v>108</v>
      </c>
      <c r="J6" s="2" t="s">
        <v>110</v>
      </c>
      <c r="K6" s="2" t="s">
        <v>109</v>
      </c>
    </row>
    <row r="7" spans="1:11" x14ac:dyDescent="0.25">
      <c r="I7">
        <v>20156992310</v>
      </c>
      <c r="J7" s="29">
        <v>43016</v>
      </c>
      <c r="K7">
        <v>500</v>
      </c>
    </row>
    <row r="8" spans="1:11" x14ac:dyDescent="0.25">
      <c r="I8">
        <v>20156992311</v>
      </c>
      <c r="J8" s="29">
        <v>43016</v>
      </c>
      <c r="K8">
        <v>600</v>
      </c>
    </row>
    <row r="9" spans="1:11" x14ac:dyDescent="0.25">
      <c r="A9" s="36"/>
      <c r="B9" s="36"/>
      <c r="C9" s="36"/>
      <c r="D9" s="36"/>
      <c r="E9" s="36"/>
      <c r="I9">
        <v>20156992312</v>
      </c>
      <c r="J9" s="29">
        <v>43017</v>
      </c>
      <c r="K9">
        <v>400</v>
      </c>
    </row>
    <row r="10" spans="1:11" x14ac:dyDescent="0.25">
      <c r="A10" s="2"/>
      <c r="B10" s="2"/>
      <c r="C10" s="2"/>
      <c r="D10" s="2"/>
      <c r="E10" s="2"/>
      <c r="I10">
        <v>20156992313</v>
      </c>
      <c r="J10" s="29">
        <v>43018</v>
      </c>
      <c r="K10">
        <v>99</v>
      </c>
    </row>
    <row r="11" spans="1:11" x14ac:dyDescent="0.25">
      <c r="B11" s="29"/>
      <c r="D11" s="35"/>
      <c r="E11" s="35"/>
    </row>
    <row r="12" spans="1:11" x14ac:dyDescent="0.25">
      <c r="B12" s="29"/>
      <c r="D12" s="35"/>
      <c r="E12" s="35"/>
    </row>
    <row r="13" spans="1:11" x14ac:dyDescent="0.25">
      <c r="D13" s="37"/>
      <c r="I13" s="2" t="s">
        <v>108</v>
      </c>
      <c r="J13" s="2" t="s">
        <v>110</v>
      </c>
      <c r="K13" s="2" t="s">
        <v>109</v>
      </c>
    </row>
    <row r="14" spans="1:11" x14ac:dyDescent="0.25">
      <c r="I14">
        <v>20156992314</v>
      </c>
      <c r="J14" s="29">
        <v>43016</v>
      </c>
      <c r="K14">
        <v>652</v>
      </c>
    </row>
    <row r="15" spans="1:11" x14ac:dyDescent="0.25">
      <c r="I15">
        <v>20156992315</v>
      </c>
      <c r="J15" s="29">
        <v>43016</v>
      </c>
      <c r="K15">
        <v>25</v>
      </c>
    </row>
    <row r="16" spans="1:11" x14ac:dyDescent="0.25">
      <c r="A16" s="20"/>
      <c r="I16">
        <v>20156992316</v>
      </c>
      <c r="J16" s="29">
        <v>43017</v>
      </c>
      <c r="K16">
        <v>800</v>
      </c>
    </row>
    <row r="17" spans="1:11" x14ac:dyDescent="0.25">
      <c r="I17">
        <v>20156992317</v>
      </c>
      <c r="J17" s="29">
        <v>43018</v>
      </c>
      <c r="K17">
        <v>1000</v>
      </c>
    </row>
    <row r="22" spans="1:11" x14ac:dyDescent="0.25">
      <c r="I22" s="2" t="s">
        <v>108</v>
      </c>
      <c r="J22" s="2" t="s">
        <v>110</v>
      </c>
      <c r="K22" s="2" t="s">
        <v>109</v>
      </c>
    </row>
    <row r="23" spans="1:11" x14ac:dyDescent="0.25">
      <c r="I23">
        <v>20156992318</v>
      </c>
      <c r="J23" s="29">
        <v>43019</v>
      </c>
      <c r="K23">
        <v>710</v>
      </c>
    </row>
    <row r="24" spans="1:11" x14ac:dyDescent="0.25">
      <c r="I24">
        <v>20156992319</v>
      </c>
      <c r="J24" s="29">
        <v>43020</v>
      </c>
      <c r="K24">
        <v>221</v>
      </c>
    </row>
    <row r="25" spans="1:11" x14ac:dyDescent="0.25">
      <c r="A25" s="36"/>
      <c r="B25" s="36"/>
      <c r="C25" s="36"/>
      <c r="D25" s="36"/>
      <c r="E25" s="36"/>
      <c r="I25">
        <v>20156992320</v>
      </c>
      <c r="J25" s="29">
        <v>43021</v>
      </c>
      <c r="K25">
        <v>512</v>
      </c>
    </row>
    <row r="26" spans="1:11" x14ac:dyDescent="0.25">
      <c r="A26" s="2"/>
      <c r="B26" s="2"/>
      <c r="C26" s="2"/>
      <c r="D26" s="2"/>
      <c r="E26" s="2"/>
    </row>
    <row r="27" spans="1:11" x14ac:dyDescent="0.25">
      <c r="B27" s="29"/>
      <c r="D27" s="35"/>
      <c r="E27" s="35"/>
    </row>
    <row r="28" spans="1:11" x14ac:dyDescent="0.25">
      <c r="B28" s="29"/>
      <c r="D28" s="35"/>
      <c r="E28" s="35"/>
    </row>
    <row r="29" spans="1:11" x14ac:dyDescent="0.25">
      <c r="B29" s="29"/>
      <c r="D29" s="35"/>
      <c r="E29" s="35"/>
    </row>
    <row r="30" spans="1:11" x14ac:dyDescent="0.25">
      <c r="B30" s="29"/>
      <c r="D30" s="35"/>
      <c r="E30" s="35"/>
    </row>
    <row r="31" spans="1:11" x14ac:dyDescent="0.25">
      <c r="D31" s="37"/>
    </row>
    <row r="33" spans="1:5" x14ac:dyDescent="0.25">
      <c r="A33" s="20"/>
    </row>
    <row r="41" spans="1:5" x14ac:dyDescent="0.25">
      <c r="A41" s="36"/>
      <c r="B41" s="36"/>
      <c r="C41" s="36"/>
      <c r="D41" s="36"/>
      <c r="E41" s="36"/>
    </row>
    <row r="42" spans="1:5" x14ac:dyDescent="0.25">
      <c r="A42" s="2"/>
      <c r="B42" s="2"/>
      <c r="C42" s="2"/>
      <c r="D42" s="2"/>
      <c r="E42" s="2"/>
    </row>
    <row r="43" spans="1:5" x14ac:dyDescent="0.25">
      <c r="B43" s="29"/>
      <c r="D43" s="35"/>
      <c r="E43" s="35"/>
    </row>
    <row r="44" spans="1:5" x14ac:dyDescent="0.25">
      <c r="B44" s="29"/>
      <c r="D44" s="35"/>
      <c r="E44" s="35"/>
    </row>
    <row r="45" spans="1:5" x14ac:dyDescent="0.25">
      <c r="B45" s="29"/>
      <c r="D45" s="35"/>
      <c r="E45" s="35"/>
    </row>
    <row r="46" spans="1:5" x14ac:dyDescent="0.25">
      <c r="B46" s="29"/>
      <c r="D46" s="35"/>
      <c r="E46" s="37"/>
    </row>
    <row r="49" spans="1:5" x14ac:dyDescent="0.25">
      <c r="A49" s="20"/>
    </row>
    <row r="57" spans="1:5" x14ac:dyDescent="0.25">
      <c r="A57" s="36"/>
      <c r="B57" s="36"/>
      <c r="C57" s="36"/>
      <c r="D57" s="36"/>
      <c r="E57" s="36"/>
    </row>
    <row r="58" spans="1:5" x14ac:dyDescent="0.25">
      <c r="A58" s="2"/>
      <c r="B58" s="2"/>
      <c r="C58" s="2"/>
      <c r="D58" s="2"/>
      <c r="E58" s="2"/>
    </row>
    <row r="59" spans="1:5" x14ac:dyDescent="0.25">
      <c r="B59" s="29"/>
      <c r="D59" s="35"/>
      <c r="E59" s="35"/>
    </row>
    <row r="60" spans="1:5" x14ac:dyDescent="0.25">
      <c r="B60" s="29"/>
      <c r="D60" s="35"/>
      <c r="E60" s="35"/>
    </row>
    <row r="61" spans="1:5" x14ac:dyDescent="0.25">
      <c r="B61" s="29"/>
      <c r="D61" s="35"/>
      <c r="E61" s="35"/>
    </row>
  </sheetData>
  <mergeCells count="5">
    <mergeCell ref="A3:C3"/>
    <mergeCell ref="A9:E9"/>
    <mergeCell ref="A25:E25"/>
    <mergeCell ref="A41:E41"/>
    <mergeCell ref="A57:E5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tabSelected="1" topLeftCell="F1" workbookViewId="0">
      <selection activeCell="O8" sqref="O8"/>
    </sheetView>
  </sheetViews>
  <sheetFormatPr baseColWidth="10" defaultRowHeight="15" x14ac:dyDescent="0.25"/>
  <cols>
    <col min="1" max="1" width="8.85546875" bestFit="1" customWidth="1"/>
    <col min="2" max="2" width="16.5703125" bestFit="1" customWidth="1"/>
    <col min="3" max="3" width="12.5703125" bestFit="1" customWidth="1"/>
    <col min="6" max="6" width="16.5703125" bestFit="1" customWidth="1"/>
    <col min="9" max="9" width="12.28515625" bestFit="1" customWidth="1"/>
    <col min="10" max="10" width="12.140625" customWidth="1"/>
    <col min="11" max="12" width="11.85546875" bestFit="1" customWidth="1"/>
    <col min="15" max="15" width="12" bestFit="1" customWidth="1"/>
  </cols>
  <sheetData>
    <row r="1" spans="1:16" x14ac:dyDescent="0.25">
      <c r="A1" s="39" t="s">
        <v>139</v>
      </c>
      <c r="B1" s="39" t="s">
        <v>140</v>
      </c>
      <c r="C1" s="39" t="s">
        <v>109</v>
      </c>
      <c r="E1" s="41" t="s">
        <v>139</v>
      </c>
      <c r="F1" s="41" t="s">
        <v>140</v>
      </c>
      <c r="G1" s="41" t="s">
        <v>109</v>
      </c>
      <c r="I1" s="40" t="s">
        <v>141</v>
      </c>
      <c r="J1" s="40" t="s">
        <v>139</v>
      </c>
    </row>
    <row r="2" spans="1:16" x14ac:dyDescent="0.25">
      <c r="A2">
        <v>1014057</v>
      </c>
      <c r="B2">
        <v>20051836291</v>
      </c>
      <c r="C2">
        <v>2924</v>
      </c>
      <c r="E2">
        <v>1014055</v>
      </c>
      <c r="F2">
        <v>20051836287</v>
      </c>
      <c r="G2">
        <v>2322</v>
      </c>
      <c r="I2">
        <v>1014057</v>
      </c>
      <c r="J2">
        <v>193658</v>
      </c>
      <c r="L2" t="b">
        <f>I2=A2</f>
        <v>1</v>
      </c>
      <c r="N2">
        <v>1014057</v>
      </c>
      <c r="O2">
        <v>20051836291</v>
      </c>
      <c r="P2">
        <v>2924</v>
      </c>
    </row>
    <row r="3" spans="1:16" x14ac:dyDescent="0.25">
      <c r="A3">
        <v>1014057</v>
      </c>
      <c r="B3">
        <v>20051853093</v>
      </c>
      <c r="C3">
        <v>2030.4</v>
      </c>
      <c r="E3">
        <v>1014439</v>
      </c>
      <c r="F3">
        <v>20051836288</v>
      </c>
      <c r="G3">
        <v>2451</v>
      </c>
      <c r="I3">
        <v>1014057</v>
      </c>
      <c r="J3">
        <v>1011495</v>
      </c>
      <c r="N3">
        <v>1014057</v>
      </c>
      <c r="O3">
        <v>20051853093</v>
      </c>
      <c r="P3">
        <v>2030.4</v>
      </c>
    </row>
    <row r="4" spans="1:16" x14ac:dyDescent="0.25">
      <c r="A4">
        <v>1014057</v>
      </c>
      <c r="B4">
        <v>20051874384</v>
      </c>
      <c r="C4">
        <v>2998.8</v>
      </c>
      <c r="E4">
        <v>1014056</v>
      </c>
      <c r="F4">
        <v>20051836289</v>
      </c>
      <c r="G4">
        <v>2713.3</v>
      </c>
      <c r="I4">
        <v>1014057</v>
      </c>
      <c r="J4">
        <v>1013739</v>
      </c>
      <c r="N4">
        <v>1014055</v>
      </c>
      <c r="O4">
        <v>20051836287</v>
      </c>
      <c r="P4">
        <v>2322</v>
      </c>
    </row>
    <row r="5" spans="1:16" x14ac:dyDescent="0.25">
      <c r="A5">
        <v>1014057</v>
      </c>
      <c r="B5">
        <v>20051894612</v>
      </c>
      <c r="C5">
        <v>3012.4</v>
      </c>
      <c r="E5">
        <v>1014440</v>
      </c>
      <c r="F5">
        <v>20051836290</v>
      </c>
      <c r="G5">
        <v>2795</v>
      </c>
      <c r="I5">
        <v>1014057</v>
      </c>
      <c r="J5">
        <v>1013741</v>
      </c>
      <c r="N5">
        <v>1014439</v>
      </c>
      <c r="O5">
        <v>20051836288</v>
      </c>
      <c r="P5">
        <v>2451</v>
      </c>
    </row>
    <row r="6" spans="1:16" x14ac:dyDescent="0.25">
      <c r="A6">
        <v>1014057</v>
      </c>
      <c r="B6">
        <v>20051917578</v>
      </c>
      <c r="C6">
        <v>2860.2</v>
      </c>
      <c r="G6" s="42">
        <f>SUM(G2:G5)</f>
        <v>10281.299999999999</v>
      </c>
      <c r="I6">
        <v>1014057</v>
      </c>
      <c r="J6">
        <v>1014044</v>
      </c>
      <c r="N6">
        <v>1014056</v>
      </c>
      <c r="O6">
        <v>20051836289</v>
      </c>
      <c r="P6">
        <v>2713.3</v>
      </c>
    </row>
    <row r="7" spans="1:16" x14ac:dyDescent="0.25">
      <c r="A7">
        <v>1014057</v>
      </c>
      <c r="B7">
        <v>20051940765</v>
      </c>
      <c r="C7">
        <v>3222.3</v>
      </c>
      <c r="I7">
        <v>1014057</v>
      </c>
      <c r="J7">
        <v>1014053</v>
      </c>
      <c r="N7">
        <v>1014440</v>
      </c>
      <c r="O7">
        <v>20051836290</v>
      </c>
      <c r="P7">
        <v>2795</v>
      </c>
    </row>
    <row r="8" spans="1:16" x14ac:dyDescent="0.25">
      <c r="A8">
        <v>1014057</v>
      </c>
      <c r="B8">
        <v>20051958381</v>
      </c>
      <c r="C8">
        <v>2474.75</v>
      </c>
      <c r="I8">
        <v>1014057</v>
      </c>
      <c r="J8">
        <v>1014055</v>
      </c>
      <c r="K8" t="b">
        <f>J8=E2</f>
        <v>1</v>
      </c>
      <c r="N8" s="43">
        <v>502248521</v>
      </c>
      <c r="O8" s="43">
        <v>20031633108</v>
      </c>
      <c r="P8" s="43">
        <v>236.67</v>
      </c>
    </row>
    <row r="9" spans="1:16" x14ac:dyDescent="0.25">
      <c r="A9">
        <v>1014057</v>
      </c>
      <c r="B9">
        <v>2006116470</v>
      </c>
      <c r="C9">
        <v>2868</v>
      </c>
      <c r="I9">
        <v>1014057</v>
      </c>
      <c r="J9">
        <v>1014056</v>
      </c>
      <c r="K9" t="b">
        <f>J9=E4</f>
        <v>1</v>
      </c>
      <c r="N9" s="43">
        <v>502268598</v>
      </c>
      <c r="O9" s="43">
        <v>20031634516</v>
      </c>
      <c r="P9" s="43">
        <v>915.81</v>
      </c>
    </row>
    <row r="10" spans="1:16" x14ac:dyDescent="0.25">
      <c r="A10">
        <v>1014057</v>
      </c>
      <c r="B10">
        <v>2006135254</v>
      </c>
      <c r="C10">
        <v>2490.8000000000002</v>
      </c>
      <c r="I10">
        <v>1014057</v>
      </c>
      <c r="J10">
        <v>1014057</v>
      </c>
      <c r="N10" s="43">
        <v>502248545</v>
      </c>
      <c r="O10" s="43">
        <v>20031634522</v>
      </c>
      <c r="P10" s="43">
        <v>967.26</v>
      </c>
    </row>
    <row r="11" spans="1:16" x14ac:dyDescent="0.25">
      <c r="A11">
        <v>1014057</v>
      </c>
      <c r="B11">
        <v>2006155480</v>
      </c>
      <c r="C11">
        <v>2789.8</v>
      </c>
      <c r="I11">
        <v>1014057</v>
      </c>
      <c r="J11">
        <v>1014337</v>
      </c>
    </row>
    <row r="12" spans="1:16" x14ac:dyDescent="0.25">
      <c r="A12">
        <v>1014057</v>
      </c>
      <c r="B12">
        <v>2006171733</v>
      </c>
      <c r="C12">
        <v>2361.8000000000002</v>
      </c>
      <c r="I12">
        <v>1014057</v>
      </c>
      <c r="J12">
        <v>1014438</v>
      </c>
    </row>
    <row r="13" spans="1:16" x14ac:dyDescent="0.25">
      <c r="A13">
        <v>1014057</v>
      </c>
      <c r="B13">
        <v>2006192556</v>
      </c>
      <c r="C13">
        <v>3152.5</v>
      </c>
      <c r="I13">
        <v>1014057</v>
      </c>
      <c r="J13">
        <v>1014439</v>
      </c>
      <c r="K13" t="b">
        <f>J13=E3</f>
        <v>1</v>
      </c>
    </row>
    <row r="14" spans="1:16" x14ac:dyDescent="0.25">
      <c r="A14">
        <v>1014057</v>
      </c>
      <c r="B14">
        <v>20061108864</v>
      </c>
      <c r="C14">
        <v>1944</v>
      </c>
      <c r="I14">
        <v>1014057</v>
      </c>
      <c r="J14">
        <v>1014440</v>
      </c>
      <c r="K14" t="b">
        <f>J14=E5</f>
        <v>1</v>
      </c>
    </row>
    <row r="15" spans="1:16" x14ac:dyDescent="0.25">
      <c r="A15">
        <v>1014057</v>
      </c>
      <c r="B15">
        <v>20061125327</v>
      </c>
      <c r="C15">
        <v>2098.4</v>
      </c>
      <c r="I15">
        <v>1014057</v>
      </c>
      <c r="J15">
        <v>502256324</v>
      </c>
    </row>
    <row r="16" spans="1:16" x14ac:dyDescent="0.25">
      <c r="A16">
        <v>1014057</v>
      </c>
      <c r="B16">
        <v>20061964070</v>
      </c>
      <c r="C16">
        <v>1568</v>
      </c>
      <c r="I16">
        <v>1014057</v>
      </c>
      <c r="J16">
        <v>502271894</v>
      </c>
    </row>
    <row r="17" spans="1:10" x14ac:dyDescent="0.25">
      <c r="A17">
        <v>1014057</v>
      </c>
      <c r="B17">
        <v>20061982682</v>
      </c>
      <c r="C17">
        <v>2214</v>
      </c>
      <c r="I17">
        <v>1014057</v>
      </c>
      <c r="J17">
        <v>502331754</v>
      </c>
    </row>
    <row r="18" spans="1:10" x14ac:dyDescent="0.25">
      <c r="A18">
        <v>1014057</v>
      </c>
      <c r="B18">
        <v>20061998331</v>
      </c>
      <c r="C18">
        <v>1922.7</v>
      </c>
      <c r="I18">
        <v>1014057</v>
      </c>
      <c r="J18">
        <v>502331755</v>
      </c>
    </row>
    <row r="19" spans="1:10" x14ac:dyDescent="0.25">
      <c r="A19">
        <v>1014057</v>
      </c>
      <c r="B19">
        <v>200712331</v>
      </c>
      <c r="C19">
        <v>1881</v>
      </c>
      <c r="I19">
        <v>1014057</v>
      </c>
      <c r="J19">
        <v>502331756</v>
      </c>
    </row>
    <row r="20" spans="1:10" x14ac:dyDescent="0.25">
      <c r="A20">
        <v>1014057</v>
      </c>
      <c r="B20">
        <v>2007122066</v>
      </c>
      <c r="C20">
        <v>2534.6999999999998</v>
      </c>
      <c r="I20">
        <v>1014057</v>
      </c>
      <c r="J20">
        <v>502331757</v>
      </c>
    </row>
    <row r="21" spans="1:10" x14ac:dyDescent="0.25">
      <c r="A21">
        <v>1014057</v>
      </c>
      <c r="B21">
        <v>2007138163</v>
      </c>
      <c r="C21">
        <v>1992</v>
      </c>
      <c r="I21">
        <v>1014057</v>
      </c>
      <c r="J21">
        <v>502331758</v>
      </c>
    </row>
    <row r="22" spans="1:10" x14ac:dyDescent="0.25">
      <c r="A22">
        <v>1014057</v>
      </c>
      <c r="B22">
        <v>2007154436</v>
      </c>
      <c r="C22">
        <v>1700</v>
      </c>
      <c r="I22">
        <v>1014057</v>
      </c>
      <c r="J22">
        <v>502331759</v>
      </c>
    </row>
    <row r="23" spans="1:10" x14ac:dyDescent="0.25">
      <c r="A23">
        <v>1014057</v>
      </c>
      <c r="B23">
        <v>2007168296</v>
      </c>
      <c r="C23">
        <v>1440.74</v>
      </c>
      <c r="I23">
        <v>1014057</v>
      </c>
      <c r="J23">
        <v>502331760</v>
      </c>
    </row>
    <row r="24" spans="1:10" x14ac:dyDescent="0.25">
      <c r="A24">
        <v>1014057</v>
      </c>
      <c r="B24">
        <v>2007186446</v>
      </c>
      <c r="C24">
        <v>2112.6</v>
      </c>
      <c r="I24">
        <v>1014057</v>
      </c>
      <c r="J24">
        <v>502331761</v>
      </c>
    </row>
    <row r="25" spans="1:10" x14ac:dyDescent="0.25">
      <c r="A25">
        <v>1014057</v>
      </c>
      <c r="B25">
        <v>20071106272</v>
      </c>
      <c r="C25">
        <v>2025.05</v>
      </c>
      <c r="I25">
        <v>1014057</v>
      </c>
      <c r="J25">
        <v>502331762</v>
      </c>
    </row>
    <row r="26" spans="1:10" x14ac:dyDescent="0.25">
      <c r="A26">
        <v>1014057</v>
      </c>
      <c r="B26">
        <v>20071116665</v>
      </c>
      <c r="C26">
        <v>780.22</v>
      </c>
      <c r="I26">
        <v>1014057</v>
      </c>
      <c r="J26">
        <v>502331763</v>
      </c>
    </row>
    <row r="27" spans="1:10" x14ac:dyDescent="0.25">
      <c r="A27">
        <v>1014057</v>
      </c>
      <c r="B27">
        <v>2007824979</v>
      </c>
      <c r="C27">
        <v>1576.77</v>
      </c>
    </row>
    <row r="28" spans="1:10" x14ac:dyDescent="0.25">
      <c r="A28">
        <v>1014057</v>
      </c>
      <c r="B28">
        <v>2007837970</v>
      </c>
      <c r="C28">
        <v>1267.5</v>
      </c>
    </row>
    <row r="29" spans="1:10" x14ac:dyDescent="0.25">
      <c r="A29">
        <v>1014057</v>
      </c>
      <c r="B29">
        <v>2007853698</v>
      </c>
      <c r="C29">
        <v>1776.53</v>
      </c>
    </row>
    <row r="30" spans="1:10" x14ac:dyDescent="0.25">
      <c r="A30">
        <v>1014057</v>
      </c>
      <c r="B30">
        <v>2007863673</v>
      </c>
      <c r="C30">
        <v>1521</v>
      </c>
    </row>
    <row r="31" spans="1:10" x14ac:dyDescent="0.25">
      <c r="A31">
        <v>1014057</v>
      </c>
      <c r="B31">
        <v>20088136</v>
      </c>
      <c r="C31">
        <v>1781.5</v>
      </c>
    </row>
    <row r="32" spans="1:10" x14ac:dyDescent="0.25">
      <c r="A32">
        <v>1014057</v>
      </c>
      <c r="B32">
        <v>2008817009</v>
      </c>
      <c r="C32">
        <v>1244.52</v>
      </c>
    </row>
    <row r="33" spans="1:3" x14ac:dyDescent="0.25">
      <c r="A33">
        <v>1014057</v>
      </c>
      <c r="B33">
        <v>2008817316</v>
      </c>
      <c r="C33">
        <v>2049.11</v>
      </c>
    </row>
    <row r="34" spans="1:3" x14ac:dyDescent="0.25">
      <c r="A34">
        <v>1014057</v>
      </c>
      <c r="B34">
        <v>2008833617</v>
      </c>
      <c r="C34">
        <v>2355.1999999999998</v>
      </c>
    </row>
    <row r="35" spans="1:3" x14ac:dyDescent="0.25">
      <c r="A35">
        <v>1014057</v>
      </c>
      <c r="B35">
        <v>2008850127</v>
      </c>
      <c r="C35">
        <v>1860.68</v>
      </c>
    </row>
    <row r="36" spans="1:3" x14ac:dyDescent="0.25">
      <c r="A36">
        <v>1014057</v>
      </c>
      <c r="B36">
        <v>2008866429</v>
      </c>
      <c r="C36">
        <v>2254.92</v>
      </c>
    </row>
    <row r="37" spans="1:3" x14ac:dyDescent="0.25">
      <c r="A37">
        <v>1014057</v>
      </c>
      <c r="B37">
        <v>2008898282</v>
      </c>
      <c r="C37">
        <v>1790.55</v>
      </c>
    </row>
    <row r="38" spans="1:3" x14ac:dyDescent="0.25">
      <c r="A38">
        <v>1014057</v>
      </c>
      <c r="B38">
        <v>20088113394</v>
      </c>
      <c r="C38">
        <v>1827</v>
      </c>
    </row>
    <row r="39" spans="1:3" x14ac:dyDescent="0.25">
      <c r="A39">
        <v>1014057</v>
      </c>
      <c r="B39">
        <v>20088115361</v>
      </c>
      <c r="C39">
        <v>1572.74</v>
      </c>
    </row>
    <row r="40" spans="1:3" x14ac:dyDescent="0.25">
      <c r="A40">
        <v>1014057</v>
      </c>
      <c r="B40">
        <v>20088132362</v>
      </c>
      <c r="C40">
        <v>1858.5</v>
      </c>
    </row>
    <row r="41" spans="1:3" x14ac:dyDescent="0.25">
      <c r="A41">
        <v>1014057</v>
      </c>
      <c r="B41">
        <v>20088149290</v>
      </c>
      <c r="C41">
        <v>2680</v>
      </c>
    </row>
    <row r="42" spans="1:3" x14ac:dyDescent="0.25">
      <c r="A42">
        <v>1014057</v>
      </c>
      <c r="B42">
        <v>20088166287</v>
      </c>
      <c r="C42">
        <v>814.5</v>
      </c>
    </row>
    <row r="43" spans="1:3" x14ac:dyDescent="0.25">
      <c r="A43">
        <v>1014057</v>
      </c>
      <c r="B43">
        <v>20088181469</v>
      </c>
      <c r="C43">
        <v>3301.44</v>
      </c>
    </row>
    <row r="44" spans="1:3" x14ac:dyDescent="0.25">
      <c r="A44">
        <v>1014057</v>
      </c>
      <c r="B44">
        <v>20088183657</v>
      </c>
      <c r="C44">
        <v>3019.5</v>
      </c>
    </row>
    <row r="45" spans="1:3" x14ac:dyDescent="0.25">
      <c r="A45">
        <v>1014057</v>
      </c>
      <c r="B45">
        <v>200983083</v>
      </c>
      <c r="C45">
        <v>3843</v>
      </c>
    </row>
    <row r="46" spans="1:3" x14ac:dyDescent="0.25">
      <c r="A46">
        <v>1014057</v>
      </c>
      <c r="B46">
        <v>2009818270</v>
      </c>
      <c r="C46">
        <v>2964</v>
      </c>
    </row>
    <row r="47" spans="1:3" x14ac:dyDescent="0.25">
      <c r="A47">
        <v>1014057</v>
      </c>
      <c r="B47">
        <v>2009834829</v>
      </c>
      <c r="C47">
        <v>2470</v>
      </c>
    </row>
    <row r="48" spans="1:3" x14ac:dyDescent="0.25">
      <c r="A48">
        <v>1014057</v>
      </c>
      <c r="B48">
        <v>2009854483</v>
      </c>
      <c r="C48">
        <v>2668.05</v>
      </c>
    </row>
    <row r="49" spans="1:3" x14ac:dyDescent="0.25">
      <c r="A49">
        <v>1014057</v>
      </c>
      <c r="B49">
        <v>2009870422</v>
      </c>
      <c r="C49">
        <v>1963.37</v>
      </c>
    </row>
    <row r="50" spans="1:3" x14ac:dyDescent="0.25">
      <c r="A50">
        <v>1014057</v>
      </c>
      <c r="B50">
        <v>2009886845</v>
      </c>
      <c r="C50">
        <v>2306.6999999999998</v>
      </c>
    </row>
    <row r="51" spans="1:3" x14ac:dyDescent="0.25">
      <c r="A51">
        <v>1014057</v>
      </c>
      <c r="B51">
        <v>20098105833</v>
      </c>
      <c r="C51">
        <v>2465.12</v>
      </c>
    </row>
    <row r="52" spans="1:3" x14ac:dyDescent="0.25">
      <c r="A52">
        <v>1014057</v>
      </c>
      <c r="B52">
        <v>20098135030</v>
      </c>
      <c r="C52">
        <v>3757.05</v>
      </c>
    </row>
    <row r="53" spans="1:3" x14ac:dyDescent="0.25">
      <c r="A53">
        <v>1014057</v>
      </c>
      <c r="B53">
        <v>20098148696</v>
      </c>
      <c r="C53">
        <v>2272.0500000000002</v>
      </c>
    </row>
    <row r="54" spans="1:3" x14ac:dyDescent="0.25">
      <c r="C54" s="42">
        <f>SUM(C2:C53)</f>
        <v>116660.45999999999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Referencia 5</vt:lpstr>
      <vt:lpstr>Hoja3</vt:lpstr>
      <vt:lpstr>Test cliente padre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Marin</dc:creator>
  <cp:lastModifiedBy>Desarollo_Transforma</cp:lastModifiedBy>
  <dcterms:created xsi:type="dcterms:W3CDTF">2017-10-24T17:18:33Z</dcterms:created>
  <dcterms:modified xsi:type="dcterms:W3CDTF">2017-11-01T15:46:26Z</dcterms:modified>
</cp:coreProperties>
</file>