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alti\Desktop\"/>
    </mc:Choice>
  </mc:AlternateContent>
  <xr:revisionPtr revIDLastSave="0" documentId="13_ncr:1_{CE9363CA-0B48-464A-AEC1-997D6292C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H13" i="1"/>
  <c r="I13" i="1"/>
  <c r="J13" i="1"/>
  <c r="M13" i="1"/>
  <c r="P11" i="1"/>
  <c r="P12" i="1"/>
  <c r="C13" i="1"/>
  <c r="D13" i="1"/>
  <c r="E13" i="1"/>
  <c r="F13" i="1"/>
  <c r="G13" i="1"/>
  <c r="K13" i="1"/>
  <c r="L13" i="1"/>
  <c r="N13" i="1"/>
  <c r="O11" i="1"/>
  <c r="O12" i="1"/>
  <c r="P4" i="1"/>
  <c r="P5" i="1"/>
  <c r="P6" i="1"/>
  <c r="P3" i="1"/>
  <c r="C7" i="1"/>
  <c r="D7" i="1"/>
  <c r="E7" i="1"/>
  <c r="F7" i="1"/>
  <c r="G7" i="1"/>
  <c r="H7" i="1"/>
  <c r="I7" i="1"/>
  <c r="J7" i="1"/>
  <c r="J16" i="1" s="1"/>
  <c r="K7" i="1"/>
  <c r="K16" i="1" s="1"/>
  <c r="L7" i="1"/>
  <c r="M7" i="1"/>
  <c r="N7" i="1"/>
  <c r="N16" i="1" s="1"/>
  <c r="O3" i="1"/>
  <c r="O4" i="1"/>
  <c r="O5" i="1"/>
  <c r="O6" i="1"/>
  <c r="E16" i="1" l="1"/>
  <c r="I16" i="1"/>
  <c r="H16" i="1"/>
  <c r="M16" i="1"/>
  <c r="D16" i="1"/>
  <c r="C16" i="1"/>
  <c r="L16" i="1"/>
  <c r="G16" i="1"/>
  <c r="F16" i="1"/>
  <c r="O13" i="1"/>
  <c r="P13" i="1"/>
  <c r="P7" i="1"/>
  <c r="O7" i="1"/>
  <c r="O16" i="1" l="1"/>
</calcChain>
</file>

<file path=xl/sharedStrings.xml><?xml version="1.0" encoding="utf-8"?>
<sst xmlns="http://schemas.openxmlformats.org/spreadsheetml/2006/main" count="53" uniqueCount="24">
  <si>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</si>
  <si>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</si>
  <si>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</si>
  <si>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</si>
  <si>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</si>
  <si>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</si>
  <si>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</si>
  <si>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</si>
  <si>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</si>
  <si>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</si>
  <si>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</si>
  <si>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</si>
  <si>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Gelir Kanalı</t>
  </si>
  <si>
    <t>Satışlar</t>
  </si>
  <si>
    <t>Reklamlar</t>
  </si>
  <si>
    <t>Hizmetler</t>
  </si>
  <si>
    <t>Lisans &amp; Telif</t>
  </si>
  <si>
    <t>Toplam</t>
  </si>
  <si>
    <t>Ortalama</t>
  </si>
  <si>
    <t>Gider Kanalı</t>
  </si>
  <si>
    <t>Personel</t>
  </si>
  <si>
    <t>Üretim</t>
  </si>
  <si>
    <t>Kira</t>
  </si>
  <si>
    <t>Kar/Zarar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</si>
</sst>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₺&quot;#,##0;[Red]\-&quot;₺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6" fontId="0" fillId="0" borderId="1" xfId="0" applyNumberFormat="1" applyBorder="1" applyAlignment="1">
      <alignment horizontal="center" vertical="center"/>
    </xf>
    <xf numFmtId="6" fontId="1" fillId="4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0B0B"/>
      <color rgb="FFDB9F95"/>
      <color rgb="FFA82800"/>
      <color rgb="FFFF3737"/>
      <color rgb="FFFF5B5B"/>
      <color rgb="FFFF9393"/>
      <color rgb="FFE80202"/>
      <color rgb="FFFF4B4B"/>
      <color rgb="FFFF757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tr-TR" b="1" i="1">
                <a:latin typeface="Arial" panose="020B0604020202020204" pitchFamily="34" charset="0"/>
                <a:cs typeface="Arial" panose="020B0604020202020204" pitchFamily="34" charset="0"/>
              </a:rPr>
              <a:t>Gelir Dağılımı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Sayfa1!$B$3</c:f>
              <c:strCache>
                <c:ptCount val="1"/>
                <c:pt idx="0">
                  <c:v>Satışlar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cat>
            <c:strRef>
              <c:f>Sayfa1!$C$2:$N$2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Sayfa1!$C$3:$N$3</c:f>
              <c:numCache>
                <c:formatCode>"₺"#,##0_);[Red]\("₺"#,##0\)</c:formatCode>
                <c:ptCount val="12"/>
                <c:pt idx="0">
                  <c:v>187549</c:v>
                </c:pt>
                <c:pt idx="1">
                  <c:v>106985</c:v>
                </c:pt>
                <c:pt idx="2">
                  <c:v>157358</c:v>
                </c:pt>
                <c:pt idx="3">
                  <c:v>163584</c:v>
                </c:pt>
                <c:pt idx="4">
                  <c:v>72607</c:v>
                </c:pt>
                <c:pt idx="5">
                  <c:v>55161</c:v>
                </c:pt>
                <c:pt idx="6">
                  <c:v>127251</c:v>
                </c:pt>
                <c:pt idx="7">
                  <c:v>63801</c:v>
                </c:pt>
                <c:pt idx="8">
                  <c:v>163603</c:v>
                </c:pt>
                <c:pt idx="9">
                  <c:v>118158</c:v>
                </c:pt>
                <c:pt idx="10">
                  <c:v>75251</c:v>
                </c:pt>
                <c:pt idx="11">
                  <c:v>20874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E-452C-84C8-9492A1F47886}"/>
            </c:ext>
          </c:extLst>
        </c:ser>
        <c:ser>
          <c:idx val="1"/>
          <c:order val="1"/>
          <c:tx>
            <c:strRef>
              <c:f>Sayfa1!$B$4</c:f>
              <c:strCache>
                <c:ptCount val="1"/>
                <c:pt idx="0">
                  <c:v>Reklamlar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cat>
            <c:strRef>
              <c:f>Sayfa1!$C$2:$N$2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Sayfa1!$C$4:$N$4</c:f>
              <c:numCache>
                <c:formatCode>"₺"#,##0_);[Red]\("₺"#,##0\)</c:formatCode>
                <c:ptCount val="12"/>
                <c:pt idx="0">
                  <c:v>113679</c:v>
                </c:pt>
                <c:pt idx="1">
                  <c:v>173911</c:v>
                </c:pt>
                <c:pt idx="2">
                  <c:v>51349</c:v>
                </c:pt>
                <c:pt idx="3">
                  <c:v>133596</c:v>
                </c:pt>
                <c:pt idx="4">
                  <c:v>131559</c:v>
                </c:pt>
                <c:pt idx="5">
                  <c:v>121864</c:v>
                </c:pt>
                <c:pt idx="6">
                  <c:v>156782</c:v>
                </c:pt>
                <c:pt idx="7">
                  <c:v>113598</c:v>
                </c:pt>
                <c:pt idx="8">
                  <c:v>149572</c:v>
                </c:pt>
                <c:pt idx="9">
                  <c:v>156273</c:v>
                </c:pt>
                <c:pt idx="10">
                  <c:v>172097</c:v>
                </c:pt>
                <c:pt idx="11">
                  <c:v>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E-452C-84C8-9492A1F47886}"/>
            </c:ext>
          </c:extLst>
        </c:ser>
        <c:ser>
          <c:idx val="2"/>
          <c:order val="2"/>
          <c:tx>
            <c:strRef>
              <c:f>Sayfa1!$B$5</c:f>
              <c:strCache>
                <c:ptCount val="1"/>
                <c:pt idx="0">
                  <c:v>Hizmetler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Sayfa1!$C$2:$N$2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Sayfa1!$C$5:$N$5</c:f>
              <c:numCache>
                <c:formatCode>"₺"#,##0_);[Red]\("₺"#,##0\)</c:formatCode>
                <c:ptCount val="12"/>
                <c:pt idx="0">
                  <c:v>155666</c:v>
                </c:pt>
                <c:pt idx="1">
                  <c:v>67835</c:v>
                </c:pt>
                <c:pt idx="2">
                  <c:v>79068</c:v>
                </c:pt>
                <c:pt idx="3">
                  <c:v>39770</c:v>
                </c:pt>
                <c:pt idx="4">
                  <c:v>143771</c:v>
                </c:pt>
                <c:pt idx="5">
                  <c:v>70074</c:v>
                </c:pt>
                <c:pt idx="6">
                  <c:v>162017</c:v>
                </c:pt>
                <c:pt idx="7">
                  <c:v>194430</c:v>
                </c:pt>
                <c:pt idx="8">
                  <c:v>116702</c:v>
                </c:pt>
                <c:pt idx="9">
                  <c:v>89027</c:v>
                </c:pt>
                <c:pt idx="10">
                  <c:v>77807</c:v>
                </c:pt>
                <c:pt idx="11">
                  <c:v>37757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E-452C-84C8-9492A1F47886}"/>
            </c:ext>
          </c:extLst>
        </c:ser>
        <c:ser>
          <c:idx val="3"/>
          <c:order val="3"/>
          <c:tx>
            <c:strRef>
              <c:f>Sayfa1!$B$6</c:f>
              <c:strCache>
                <c:ptCount val="1"/>
                <c:pt idx="0">
                  <c:v>Lisans &amp; Telif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cat>
            <c:strRef>
              <c:f>Sayfa1!$C$2:$N$2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Sayfa1!$C$6:$N$6</c:f>
              <c:numCache>
                <c:formatCode>"₺"#,##0_);[Red]\("₺"#,##0\)</c:formatCode>
                <c:ptCount val="12"/>
                <c:pt idx="0">
                  <c:v>146465</c:v>
                </c:pt>
                <c:pt idx="1">
                  <c:v>102470</c:v>
                </c:pt>
                <c:pt idx="2">
                  <c:v>154637</c:v>
                </c:pt>
                <c:pt idx="3">
                  <c:v>25274</c:v>
                </c:pt>
                <c:pt idx="4">
                  <c:v>107671</c:v>
                </c:pt>
                <c:pt idx="5">
                  <c:v>194565</c:v>
                </c:pt>
                <c:pt idx="6">
                  <c:v>116182</c:v>
                </c:pt>
                <c:pt idx="7">
                  <c:v>151909</c:v>
                </c:pt>
                <c:pt idx="8">
                  <c:v>27771</c:v>
                </c:pt>
                <c:pt idx="9">
                  <c:v>62702</c:v>
                </c:pt>
                <c:pt idx="10">
                  <c:v>73789</c:v>
                </c:pt>
                <c:pt idx="11">
                  <c:v>66023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E-452C-84C8-9492A1F47886}"/>
            </c:ext>
          </c:extLst>
        </c:ser>
        <c:ser>
          <c:idx val="4"/>
          <c:order val="4"/>
          <c:tx>
            <c:strRef>
              <c:f>Sayfa1!$B$7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cat>
            <c:strRef>
              <c:f>Sayfa1!$C$2:$N$2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Sayfa1!$C$7:$N$7</c:f>
              <c:numCache>
                <c:formatCode>"₺"#,##0_);[Red]\("₺"#,##0\)</c:formatCode>
                <c:ptCount val="12"/>
                <c:pt idx="0">
                  <c:v>603359</c:v>
                </c:pt>
                <c:pt idx="1">
                  <c:v>451201</c:v>
                </c:pt>
                <c:pt idx="2">
                  <c:v>442412</c:v>
                </c:pt>
                <c:pt idx="3">
                  <c:v>362224</c:v>
                </c:pt>
                <c:pt idx="4">
                  <c:v>455608</c:v>
                </c:pt>
                <c:pt idx="5">
                  <c:v>441664</c:v>
                </c:pt>
                <c:pt idx="6">
                  <c:v>562232</c:v>
                </c:pt>
                <c:pt idx="7">
                  <c:v>523738</c:v>
                </c:pt>
                <c:pt idx="8">
                  <c:v>457648</c:v>
                </c:pt>
                <c:pt idx="9">
                  <c:v>426160</c:v>
                </c:pt>
                <c:pt idx="10">
                  <c:v>398944</c:v>
                </c:pt>
                <c:pt idx="11">
                  <c:v>169735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E-452C-84C8-9492A1F4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00320"/>
        <c:axId val="2095301760"/>
      </c:areaChart>
      <c:catAx>
        <c:axId val="20953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01760"/>
        <c:crosses val="autoZero"/>
        <c:auto val="1"/>
        <c:lblAlgn val="ctr"/>
        <c:lblOffset val="100"/>
        <c:noMultiLvlLbl val="0"/>
      </c:catAx>
      <c:valAx>
        <c:axId val="20953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₺&quot;#,##0_);[Red]\(&quot;₺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0032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 i="1">
                <a:latin typeface="Arial" panose="020B0604020202020204" pitchFamily="34" charset="0"/>
                <a:cs typeface="Arial" panose="020B0604020202020204" pitchFamily="34" charset="0"/>
              </a:rPr>
              <a:t>Gider Dağılımı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Sayfa1!$B$10</c:f>
              <c:strCache>
                <c:ptCount val="1"/>
                <c:pt idx="0">
                  <c:v>Personel</c:v>
                </c:pt>
              </c:strCache>
            </c:strRef>
          </c:tx>
          <c:spPr>
            <a:solidFill>
              <a:srgbClr val="FF9393"/>
            </a:solidFill>
            <a:ln>
              <a:solidFill>
                <a:srgbClr val="C00000"/>
              </a:solidFill>
            </a:ln>
            <a:effectLst/>
          </c:spPr>
          <c:cat>
            <c:strRef>
              <c:f>Sayfa1!$C$9:$N$9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Sayfa1!$C$10:$N$10</c:f>
              <c:numCache>
                <c:formatCode>"₺"#,##0_);[Red]\("₺"#,##0\)</c:formatCode>
                <c:ptCount val="12"/>
                <c:pt idx="0">
                  <c:v>97770</c:v>
                </c:pt>
                <c:pt idx="1">
                  <c:v>78344</c:v>
                </c:pt>
                <c:pt idx="2">
                  <c:v>92526</c:v>
                </c:pt>
                <c:pt idx="3">
                  <c:v>86364</c:v>
                </c:pt>
                <c:pt idx="4">
                  <c:v>50930</c:v>
                </c:pt>
                <c:pt idx="5">
                  <c:v>60136</c:v>
                </c:pt>
                <c:pt idx="6">
                  <c:v>68485</c:v>
                </c:pt>
                <c:pt idx="7">
                  <c:v>67554</c:v>
                </c:pt>
                <c:pt idx="8">
                  <c:v>75670</c:v>
                </c:pt>
                <c:pt idx="9">
                  <c:v>64213</c:v>
                </c:pt>
                <c:pt idx="10">
                  <c:v>77787</c:v>
                </c:pt>
                <c:pt idx="11">
                  <c:v>50536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7-4B5C-A269-5C91233276F5}"/>
            </c:ext>
          </c:extLst>
        </c:ser>
        <c:ser>
          <c:idx val="1"/>
          <c:order val="1"/>
          <c:tx>
            <c:strRef>
              <c:f>Sayfa1!$B$11</c:f>
              <c:strCache>
                <c:ptCount val="1"/>
                <c:pt idx="0">
                  <c:v>Üretim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cat>
            <c:strRef>
              <c:f>Sayfa1!$C$9:$N$9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Sayfa1!$C$11:$N$11</c:f>
              <c:numCache>
                <c:formatCode>"₺"#,##0_);[Red]\("₺"#,##0\)</c:formatCode>
                <c:ptCount val="12"/>
                <c:pt idx="0">
                  <c:v>28837</c:v>
                </c:pt>
                <c:pt idx="1">
                  <c:v>22009</c:v>
                </c:pt>
                <c:pt idx="2">
                  <c:v>20118</c:v>
                </c:pt>
                <c:pt idx="3">
                  <c:v>10026</c:v>
                </c:pt>
                <c:pt idx="4">
                  <c:v>23092</c:v>
                </c:pt>
                <c:pt idx="5">
                  <c:v>12524</c:v>
                </c:pt>
                <c:pt idx="6">
                  <c:v>11167</c:v>
                </c:pt>
                <c:pt idx="7">
                  <c:v>24487</c:v>
                </c:pt>
                <c:pt idx="8">
                  <c:v>24596</c:v>
                </c:pt>
                <c:pt idx="9">
                  <c:v>22773</c:v>
                </c:pt>
                <c:pt idx="10">
                  <c:v>15608</c:v>
                </c:pt>
                <c:pt idx="1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7-4B5C-A269-5C91233276F5}"/>
            </c:ext>
          </c:extLst>
        </c:ser>
        <c:ser>
          <c:idx val="2"/>
          <c:order val="2"/>
          <c:tx>
            <c:strRef>
              <c:f>Sayfa1!$B$12</c:f>
              <c:strCache>
                <c:ptCount val="1"/>
                <c:pt idx="0">
                  <c:v>Kira</c:v>
                </c:pt>
              </c:strCache>
            </c:strRef>
          </c:tx>
          <c:spPr>
            <a:solidFill>
              <a:srgbClr val="E80202"/>
            </a:solidFill>
            <a:ln>
              <a:noFill/>
            </a:ln>
            <a:effectLst/>
          </c:spPr>
          <c:cat>
            <c:strRef>
              <c:f>Sayfa1!$C$9:$N$9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Sayfa1!$C$12:$N$12</c:f>
              <c:numCache>
                <c:formatCode>"₺"#,##0_);[Red]\("₺"#,##0\)</c:formatCode>
                <c:ptCount val="12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7-4B5C-A269-5C91233276F5}"/>
            </c:ext>
          </c:extLst>
        </c:ser>
        <c:ser>
          <c:idx val="3"/>
          <c:order val="3"/>
          <c:tx>
            <c:strRef>
              <c:f>Sayfa1!$B$13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A82800"/>
            </a:solidFill>
            <a:ln>
              <a:noFill/>
            </a:ln>
            <a:effectLst/>
          </c:spPr>
          <c:cat>
            <c:strRef>
              <c:f>Sayfa1!$C$9:$N$9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Sayfa1!$C$13:$N$13</c:f>
              <c:numCache>
                <c:formatCode>"₺"#,##0_);[Red]\("₺"#,##0\)</c:formatCode>
                <c:ptCount val="12"/>
                <c:pt idx="0">
                  <c:v>206607</c:v>
                </c:pt>
                <c:pt idx="1">
                  <c:v>180353</c:v>
                </c:pt>
                <c:pt idx="2">
                  <c:v>192644</c:v>
                </c:pt>
                <c:pt idx="3">
                  <c:v>176390</c:v>
                </c:pt>
                <c:pt idx="4">
                  <c:v>154022</c:v>
                </c:pt>
                <c:pt idx="5">
                  <c:v>152660</c:v>
                </c:pt>
                <c:pt idx="6">
                  <c:v>159652</c:v>
                </c:pt>
                <c:pt idx="7">
                  <c:v>172041</c:v>
                </c:pt>
                <c:pt idx="8">
                  <c:v>180266</c:v>
                </c:pt>
                <c:pt idx="9">
                  <c:v>166986</c:v>
                </c:pt>
                <c:pt idx="10">
                  <c:v>173395</c:v>
                </c:pt>
                <c:pt idx="11">
                  <c:v>140888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7-4B5C-A269-5C912332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44480"/>
        <c:axId val="2095343520"/>
      </c:areaChart>
      <c:catAx>
        <c:axId val="20953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43520"/>
        <c:crosses val="autoZero"/>
        <c:auto val="1"/>
        <c:lblAlgn val="ctr"/>
        <c:lblOffset val="100"/>
        <c:noMultiLvlLbl val="0"/>
      </c:catAx>
      <c:valAx>
        <c:axId val="2095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₺&quot;#,##0_);[Red]\(&quot;₺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4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 i="1">
                <a:latin typeface="Arial" panose="020B0604020202020204" pitchFamily="34" charset="0"/>
                <a:cs typeface="Arial" panose="020B0604020202020204" pitchFamily="34" charset="0"/>
              </a:rPr>
              <a:t>Gelirlerin</a:t>
            </a:r>
            <a:r>
              <a:rPr lang="tr-TR" b="1" i="1" baseline="0">
                <a:latin typeface="Arial" panose="020B0604020202020204" pitchFamily="34" charset="0"/>
                <a:cs typeface="Arial" panose="020B0604020202020204" pitchFamily="34" charset="0"/>
              </a:rPr>
              <a:t> Genel Toplamları</a:t>
            </a:r>
            <a:endParaRPr lang="en-US" b="1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Sayfa1!$O$2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Sayfa1!$B$3:$B$7</c:f>
              <c:strCache>
                <c:ptCount val="5"/>
                <c:pt idx="0">
                  <c:v>Satışlar</c:v>
                </c:pt>
                <c:pt idx="1">
                  <c:v>Reklamlar</c:v>
                </c:pt>
                <c:pt idx="2">
                  <c:v>Hizmetler</c:v>
                </c:pt>
                <c:pt idx="3">
                  <c:v>Lisans &amp; Telif</c:v>
                </c:pt>
                <c:pt idx="4">
                  <c:v>Toplam</c:v>
                </c:pt>
              </c:strCache>
            </c:strRef>
          </c:cat>
          <c:val>
            <c:numRef>
              <c:f>Sayfa1!$O$3:$O$7</c:f>
              <c:numCache>
                <c:formatCode>"₺"#,##0_);[Red]\("₺"#,##0\)</c:formatCode>
                <c:ptCount val="5"/>
                <c:pt idx="0">
                  <c:v>1312182</c:v>
                </c:pt>
                <c:pt idx="1">
                  <c:v>1519361</c:v>
                </c:pt>
                <c:pt idx="2">
                  <c:v>1233924</c:v>
                </c:pt>
                <c:pt idx="3">
                  <c:v>1229458</c:v>
                </c:pt>
                <c:pt idx="4">
                  <c:v>5294925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277-83F7-0D2902DE3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5339200"/>
        <c:axId val="2095339680"/>
      </c:barChart>
      <c:catAx>
        <c:axId val="20953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39680"/>
        <c:crosses val="autoZero"/>
        <c:auto val="1"/>
        <c:lblAlgn val="ctr"/>
        <c:lblOffset val="100"/>
        <c:noMultiLvlLbl val="0"/>
      </c:catAx>
      <c:valAx>
        <c:axId val="20953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₺&quot;#,##0_);[Red]\(&quot;₺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3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Giderlerin Genel Toplamları</a:t>
            </a:r>
            <a:endParaRPr lang="en-US" sz="14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Sayfa1!$O$9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DB9F9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2-40E7-B2D2-0F65BF3900E1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C2-40E7-B2D2-0F65BF3900E1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C2-40E7-B2D2-0F65BF3900E1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C2-40E7-B2D2-0F65BF390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Sayfa1!$B$10:$B$13</c:f>
              <c:strCache>
                <c:ptCount val="4"/>
                <c:pt idx="0">
                  <c:v>Personel</c:v>
                </c:pt>
                <c:pt idx="1">
                  <c:v>Üretim</c:v>
                </c:pt>
                <c:pt idx="2">
                  <c:v>Kira</c:v>
                </c:pt>
                <c:pt idx="3">
                  <c:v>Toplam</c:v>
                </c:pt>
              </c:strCache>
            </c:strRef>
          </c:cat>
          <c:val>
            <c:numRef>
              <c:f>Sayfa1!$O$10:$O$13</c:f>
              <c:numCache>
                <c:formatCode>"₺"#,##0_);[Red]\("₺"#,##0\)</c:formatCode>
                <c:ptCount val="4"/>
                <c:pt idx="0">
                  <c:v>98366</c:v>
                </c:pt>
                <c:pt idx="1">
                  <c:v>225589</c:v>
                </c:pt>
                <c:pt idx="2">
                  <c:v>960000</c:v>
                </c:pt>
                <c:pt idx="3">
                  <c:v>1283955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2-40E7-B2D2-0F65BF390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2627968"/>
        <c:axId val="1842611648"/>
      </c:barChart>
      <c:catAx>
        <c:axId val="184262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2611648"/>
        <c:crosses val="autoZero"/>
        <c:auto val="1"/>
        <c:lblAlgn val="ctr"/>
        <c:lblOffset val="100"/>
        <c:noMultiLvlLbl val="0"/>
      </c:catAx>
      <c:valAx>
        <c:axId val="18426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₺&quot;#,##0_);[Red]\(&quot;₺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26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 i="1">
                <a:latin typeface="Arial" panose="020B0604020202020204" pitchFamily="34" charset="0"/>
                <a:cs typeface="Arial" panose="020B0604020202020204" pitchFamily="34" charset="0"/>
              </a:rPr>
              <a:t>Yıl İçerisindeki Kâr</a:t>
            </a:r>
            <a:r>
              <a:rPr lang="tr-TR" b="1" i="1" baseline="0">
                <a:latin typeface="Arial" panose="020B0604020202020204" pitchFamily="34" charset="0"/>
                <a:cs typeface="Arial" panose="020B0604020202020204" pitchFamily="34" charset="0"/>
              </a:rPr>
              <a:t>/Zarar Grafiği</a:t>
            </a:r>
            <a:endParaRPr lang="tr-TR" b="1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7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Sayfa1!$C$15:$N$15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Sayfa1!$C$16:$N$16</c:f>
              <c:numCache>
                <c:formatCode>"₺"#,##0_);[Red]\("₺"#,##0\)</c:formatCode>
                <c:ptCount val="12"/>
                <c:pt idx="0">
                  <c:v>396752</c:v>
                </c:pt>
                <c:pt idx="1">
                  <c:v>270848</c:v>
                </c:pt>
                <c:pt idx="2">
                  <c:v>249768</c:v>
                </c:pt>
                <c:pt idx="3">
                  <c:v>185834</c:v>
                </c:pt>
                <c:pt idx="4">
                  <c:v>301586</c:v>
                </c:pt>
                <c:pt idx="5">
                  <c:v>289004</c:v>
                </c:pt>
                <c:pt idx="6">
                  <c:v>402580</c:v>
                </c:pt>
                <c:pt idx="7">
                  <c:v>351697</c:v>
                </c:pt>
                <c:pt idx="8">
                  <c:v>277382</c:v>
                </c:pt>
                <c:pt idx="9">
                  <c:v>259174</c:v>
                </c:pt>
                <c:pt idx="10">
                  <c:v>225549</c:v>
                </c:pt>
                <c:pt idx="11">
                  <c:v>28847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60-48E6-9F76-45B38647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5056"/>
        <c:axId val="114817376"/>
      </c:lineChart>
      <c:catAx>
        <c:axId val="1148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4817376"/>
        <c:crosses val="autoZero"/>
        <c:auto val="1"/>
        <c:lblAlgn val="ctr"/>
        <c:lblOffset val="100"/>
        <c:noMultiLvlLbl val="0"/>
      </c:catAx>
      <c:valAx>
        <c:axId val="114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₺&quot;#,##0_);[Red]\(&quot;₺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48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487680</xdr:colOff>
      <xdr:row>36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65746A2-3BC1-F492-A96B-98D989B3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17</xdr:row>
      <xdr:rowOff>0</xdr:rowOff>
    </xdr:from>
    <xdr:to>
      <xdr:col>18</xdr:col>
      <xdr:colOff>129540</xdr:colOff>
      <xdr:row>36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64582BB-39FD-3787-B806-B2323A74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22860</xdr:rowOff>
    </xdr:from>
    <xdr:to>
      <xdr:col>7</xdr:col>
      <xdr:colOff>314325</xdr:colOff>
      <xdr:row>51</xdr:row>
      <xdr:rowOff>15240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300E6BB-93F5-B21C-5FB6-6B91A8DF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123825</xdr:colOff>
      <xdr:row>36</xdr:row>
      <xdr:rowOff>22860</xdr:rowOff>
    </xdr:from>
    <xdr:to>
      <xdr:col>18</xdr:col>
      <xdr:colOff>137160</xdr:colOff>
      <xdr:row>51</xdr:row>
      <xdr:rowOff>22860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A033846-BF09-8A5D-1DFA-6C184A25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36</xdr:row>
      <xdr:rowOff>28575</xdr:rowOff>
    </xdr:from>
    <xdr:to>
      <xdr:col>12</xdr:col>
      <xdr:colOff>76200</xdr:colOff>
      <xdr:row>51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6EB74461-29BE-C767-A9A1-D571E2AE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vi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topLeftCell="A15" zoomScale="70" zoomScaleNormal="70" workbookViewId="0">
      <selection activeCell="R44" sqref="R44"/>
    </sheetView>
  </sheetViews>
  <sheetFormatPr defaultColWidth="15" defaultRowHeight="14.4" x14ac:dyDescent="0.3"/>
  <cols>
    <col min="1" max="1" width="4.21875" style="1" customWidth="1"/>
    <col min="2" max="16" width="15" style="1"/>
    <col min="17" max="17" width="10" style="1" customWidth="1"/>
    <col min="18" max="16384" width="15" style="1"/>
  </cols>
  <sheetData>
    <row r="1" spans="2:17" ht="15" thickBot="1" x14ac:dyDescent="0.35"/>
    <row r="2" spans="2:17" ht="16.8" thickTop="1" thickBot="1" x14ac:dyDescent="0.35">
      <c r="B2" s="6" t="s">
        <v>12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17</v>
      </c>
      <c r="P2" s="6" t="s">
        <v>18</v>
      </c>
      <c r="Q2" s="9"/>
    </row>
    <row r="3" spans="2:17" ht="15.6" thickTop="1" thickBot="1" x14ac:dyDescent="0.35">
      <c r="B3" s="2" t="s">
        <v>13</v>
      </c>
      <c r="C3" s="4">
        <v>187549</v>
      </c>
      <c r="D3" s="4">
        <v>106985</v>
      </c>
      <c r="E3" s="4">
        <v>157358</v>
      </c>
      <c r="F3" s="4">
        <v>163584</v>
      </c>
      <c r="G3" s="4">
        <v>72607</v>
      </c>
      <c r="H3" s="4">
        <v>55161</v>
      </c>
      <c r="I3" s="4">
        <v>127251</v>
      </c>
      <c r="J3" s="4">
        <v>63801</v>
      </c>
      <c r="K3" s="4">
        <v>163603</v>
      </c>
      <c r="L3" s="4">
        <v>118158</v>
      </c>
      <c r="M3" s="4">
        <v>75251</v>
      </c>
      <c r="N3" s="4">
        <v>20874</v>
      </c>
      <c r="O3" s="5">
        <f t="shared" ref="O3:O6" si="0">SUM(C3:N3)</f>
        <v>1312182</v>
      </c>
      <c r="P3" s="5">
        <f>AVERAGE(C3:N3)</f>
        <v>109348.5</v>
      </c>
      <c r="Q3" s="5"/>
    </row>
    <row r="4" spans="2:17" ht="15.6" thickTop="1" thickBot="1" x14ac:dyDescent="0.35">
      <c r="B4" s="2" t="s">
        <v>14</v>
      </c>
      <c r="C4" s="4">
        <v>113679</v>
      </c>
      <c r="D4" s="4">
        <v>173911</v>
      </c>
      <c r="E4" s="4">
        <v>51349</v>
      </c>
      <c r="F4" s="4">
        <v>133596</v>
      </c>
      <c r="G4" s="4">
        <v>131559</v>
      </c>
      <c r="H4" s="4">
        <v>121864</v>
      </c>
      <c r="I4" s="4">
        <v>156782</v>
      </c>
      <c r="J4" s="4">
        <v>113598</v>
      </c>
      <c r="K4" s="4">
        <v>149572</v>
      </c>
      <c r="L4" s="4">
        <v>156273</v>
      </c>
      <c r="M4" s="4">
        <v>172097</v>
      </c>
      <c r="N4" s="4">
        <v>45081</v>
      </c>
      <c r="O4" s="5">
        <f t="shared" si="0"/>
        <v>1519361</v>
      </c>
      <c r="P4" s="5">
        <f t="shared" ref="P4:P7" si="1">AVERAGE(C4:N4)</f>
        <v>126613.41666666667</v>
      </c>
      <c r="Q4" s="5"/>
    </row>
    <row r="5" spans="2:17" ht="15.6" thickTop="1" thickBot="1" x14ac:dyDescent="0.35">
      <c r="B5" s="2" t="s">
        <v>15</v>
      </c>
      <c r="C5" s="4">
        <v>155666</v>
      </c>
      <c r="D5" s="4">
        <v>67835</v>
      </c>
      <c r="E5" s="4">
        <v>79068</v>
      </c>
      <c r="F5" s="4">
        <v>39770</v>
      </c>
      <c r="G5" s="4">
        <v>143771</v>
      </c>
      <c r="H5" s="4">
        <v>70074</v>
      </c>
      <c r="I5" s="4">
        <v>162017</v>
      </c>
      <c r="J5" s="4">
        <v>194430</v>
      </c>
      <c r="K5" s="4">
        <v>116702</v>
      </c>
      <c r="L5" s="4">
        <v>89027</v>
      </c>
      <c r="M5" s="4">
        <v>77807</v>
      </c>
      <c r="N5" s="4">
        <v>37757</v>
      </c>
      <c r="O5" s="5">
        <f t="shared" si="0"/>
        <v>1233924</v>
      </c>
      <c r="P5" s="5">
        <f t="shared" si="1"/>
        <v>102827</v>
      </c>
      <c r="Q5" s="5"/>
    </row>
    <row r="6" spans="2:17" ht="15.6" thickTop="1" thickBot="1" x14ac:dyDescent="0.35">
      <c r="B6" s="2" t="s">
        <v>16</v>
      </c>
      <c r="C6" s="4">
        <v>146465</v>
      </c>
      <c r="D6" s="4">
        <v>102470</v>
      </c>
      <c r="E6" s="4">
        <v>154637</v>
      </c>
      <c r="F6" s="4">
        <v>25274</v>
      </c>
      <c r="G6" s="4">
        <v>107671</v>
      </c>
      <c r="H6" s="4">
        <v>194565</v>
      </c>
      <c r="I6" s="4">
        <v>116182</v>
      </c>
      <c r="J6" s="4">
        <v>151909</v>
      </c>
      <c r="K6" s="4">
        <v>27771</v>
      </c>
      <c r="L6" s="4">
        <v>62702</v>
      </c>
      <c r="M6" s="4">
        <v>73789</v>
      </c>
      <c r="N6" s="4">
        <v>66023</v>
      </c>
      <c r="O6" s="5">
        <f t="shared" si="0"/>
        <v>1229458</v>
      </c>
      <c r="P6" s="5">
        <f t="shared" si="1"/>
        <v>102454.83333333333</v>
      </c>
      <c r="Q6" s="5"/>
    </row>
    <row r="7" spans="2:17" ht="15" thickTop="1" x14ac:dyDescent="0.3">
      <c r="B7" s="3" t="s">
        <v>17</v>
      </c>
      <c r="C7" s="5">
        <f t="shared" ref="C7:O7" si="2">SUM(C3:C6)</f>
        <v>603359</v>
      </c>
      <c r="D7" s="5">
        <f t="shared" si="2"/>
        <v>451201</v>
      </c>
      <c r="E7" s="5">
        <f t="shared" si="2"/>
        <v>442412</v>
      </c>
      <c r="F7" s="5">
        <f t="shared" si="2"/>
        <v>362224</v>
      </c>
      <c r="G7" s="5">
        <f t="shared" si="2"/>
        <v>455608</v>
      </c>
      <c r="H7" s="5">
        <f t="shared" si="2"/>
        <v>441664</v>
      </c>
      <c r="I7" s="5">
        <f t="shared" si="2"/>
        <v>562232</v>
      </c>
      <c r="J7" s="5">
        <f t="shared" si="2"/>
        <v>523738</v>
      </c>
      <c r="K7" s="5">
        <f t="shared" si="2"/>
        <v>457648</v>
      </c>
      <c r="L7" s="5">
        <f t="shared" si="2"/>
        <v>426160</v>
      </c>
      <c r="M7" s="5">
        <f t="shared" si="2"/>
        <v>398944</v>
      </c>
      <c r="N7" s="5">
        <f t="shared" si="2"/>
        <v>169735</v>
      </c>
      <c r="O7" s="5">
        <f t="shared" si="2"/>
        <v>5294925</v>
      </c>
      <c r="P7" s="5">
        <f t="shared" si="1"/>
        <v>441243.75</v>
      </c>
      <c r="Q7" s="5"/>
    </row>
    <row r="8" spans="2:17" ht="15" thickBot="1" x14ac:dyDescent="0.35"/>
    <row r="9" spans="2:17" ht="16.8" thickTop="1" thickBot="1" x14ac:dyDescent="0.35">
      <c r="B9" s="7" t="s">
        <v>19</v>
      </c>
      <c r="C9" s="7" t="s">
        <v>0</v>
      </c>
      <c r="D9" s="7" t="s">
        <v>1</v>
      </c>
      <c r="E9" s="7" t="s">
        <v>2</v>
      </c>
      <c r="F9" s="7" t="s">
        <v>3</v>
      </c>
      <c r="G9" s="7" t="s">
        <v>4</v>
      </c>
      <c r="H9" s="7" t="s">
        <v>5</v>
      </c>
      <c r="I9" s="7" t="s">
        <v>6</v>
      </c>
      <c r="J9" s="7" t="s">
        <v>7</v>
      </c>
      <c r="K9" s="7" t="s">
        <v>8</v>
      </c>
      <c r="L9" s="7" t="s">
        <v>9</v>
      </c>
      <c r="M9" s="7" t="s">
        <v>10</v>
      </c>
      <c r="N9" s="7" t="s">
        <v>11</v>
      </c>
      <c r="O9" s="7" t="s">
        <v>17</v>
      </c>
      <c r="P9" s="7" t="s">
        <v>18</v>
      </c>
      <c r="Q9" s="10"/>
    </row>
    <row r="10" spans="2:17" ht="15.6" thickTop="1" thickBot="1" x14ac:dyDescent="0.35">
      <c r="B10" s="2" t="s">
        <v>20</v>
      </c>
      <c r="C10" s="4">
        <v>97770</v>
      </c>
      <c r="D10" s="4">
        <v>78344</v>
      </c>
      <c r="E10" s="4">
        <v>92526</v>
      </c>
      <c r="F10" s="4">
        <v>86364</v>
      </c>
      <c r="G10" s="4">
        <v>50930</v>
      </c>
      <c r="H10" s="4">
        <v>60136</v>
      </c>
      <c r="I10" s="4">
        <v>68485</v>
      </c>
      <c r="J10" s="4">
        <v>67554</v>
      </c>
      <c r="K10" s="4">
        <v>75670</v>
      </c>
      <c r="L10" s="4">
        <v>64213</v>
      </c>
      <c r="M10" s="4">
        <v>77787</v>
      </c>
      <c r="N10" s="4">
        <v>50536</v>
      </c>
      <c r="O10" s="5">
        <v>98366</v>
      </c>
      <c r="P10" s="5">
        <f>AVERAGE(C10:N10)</f>
        <v>72526.25</v>
      </c>
      <c r="Q10" s="5"/>
    </row>
    <row r="11" spans="2:17" ht="15.6" thickTop="1" thickBot="1" x14ac:dyDescent="0.35">
      <c r="B11" s="2" t="s">
        <v>21</v>
      </c>
      <c r="C11" s="4">
        <v>28837</v>
      </c>
      <c r="D11" s="4">
        <v>22009</v>
      </c>
      <c r="E11" s="4">
        <v>20118</v>
      </c>
      <c r="F11" s="4">
        <v>10026</v>
      </c>
      <c r="G11" s="4">
        <v>23092</v>
      </c>
      <c r="H11" s="4">
        <v>12524</v>
      </c>
      <c r="I11" s="4">
        <v>11167</v>
      </c>
      <c r="J11" s="4">
        <v>24487</v>
      </c>
      <c r="K11" s="4">
        <v>24596</v>
      </c>
      <c r="L11" s="4">
        <v>22773</v>
      </c>
      <c r="M11" s="4">
        <v>15608</v>
      </c>
      <c r="N11" s="4">
        <v>10352</v>
      </c>
      <c r="O11" s="5">
        <f t="shared" ref="O11:O12" si="3">SUM(C11:N11)</f>
        <v>225589</v>
      </c>
      <c r="P11" s="5">
        <f t="shared" ref="P11:P13" si="4">AVERAGE(C11:N11)</f>
        <v>18799.083333333332</v>
      </c>
      <c r="Q11" s="5"/>
    </row>
    <row r="12" spans="2:17" ht="15.6" thickTop="1" thickBot="1" x14ac:dyDescent="0.35">
      <c r="B12" s="2" t="s">
        <v>22</v>
      </c>
      <c r="C12" s="4">
        <v>80000</v>
      </c>
      <c r="D12" s="4">
        <v>80000</v>
      </c>
      <c r="E12" s="4">
        <v>80000</v>
      </c>
      <c r="F12" s="4">
        <v>80000</v>
      </c>
      <c r="G12" s="4">
        <v>80000</v>
      </c>
      <c r="H12" s="4">
        <v>80000</v>
      </c>
      <c r="I12" s="4">
        <v>80000</v>
      </c>
      <c r="J12" s="4">
        <v>80000</v>
      </c>
      <c r="K12" s="4">
        <v>80000</v>
      </c>
      <c r="L12" s="4">
        <v>80000</v>
      </c>
      <c r="M12" s="4">
        <v>80000</v>
      </c>
      <c r="N12" s="4">
        <v>80000</v>
      </c>
      <c r="O12" s="5">
        <f t="shared" si="3"/>
        <v>960000</v>
      </c>
      <c r="P12" s="5">
        <f t="shared" si="4"/>
        <v>80000</v>
      </c>
      <c r="Q12" s="5"/>
    </row>
    <row r="13" spans="2:17" ht="15" thickTop="1" x14ac:dyDescent="0.3">
      <c r="B13" s="3" t="s">
        <v>17</v>
      </c>
      <c r="C13" s="5">
        <f t="shared" ref="C13:O13" si="5">SUM(C10:C12)</f>
        <v>206607</v>
      </c>
      <c r="D13" s="5">
        <f t="shared" si="5"/>
        <v>180353</v>
      </c>
      <c r="E13" s="5">
        <f t="shared" si="5"/>
        <v>192644</v>
      </c>
      <c r="F13" s="5">
        <f t="shared" si="5"/>
        <v>176390</v>
      </c>
      <c r="G13" s="5">
        <f t="shared" si="5"/>
        <v>154022</v>
      </c>
      <c r="H13" s="5">
        <f t="shared" si="5"/>
        <v>152660</v>
      </c>
      <c r="I13" s="5">
        <f t="shared" si="5"/>
        <v>159652</v>
      </c>
      <c r="J13" s="5">
        <f t="shared" si="5"/>
        <v>172041</v>
      </c>
      <c r="K13" s="5">
        <f t="shared" si="5"/>
        <v>180266</v>
      </c>
      <c r="L13" s="5">
        <f t="shared" si="5"/>
        <v>166986</v>
      </c>
      <c r="M13" s="5">
        <f t="shared" si="5"/>
        <v>173395</v>
      </c>
      <c r="N13" s="5">
        <f t="shared" si="5"/>
        <v>140888</v>
      </c>
      <c r="O13" s="5">
        <f t="shared" si="5"/>
        <v>1283955</v>
      </c>
      <c r="P13" s="5">
        <f t="shared" si="4"/>
        <v>171325.33333333334</v>
      </c>
      <c r="Q13" s="5"/>
    </row>
    <row r="14" spans="2:17" ht="15" thickBot="1" x14ac:dyDescent="0.35"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 ht="16.8" thickTop="1" thickBot="1" x14ac:dyDescent="0.35">
      <c r="C15" s="11" t="s">
        <v>0</v>
      </c>
      <c r="D15" s="11" t="s">
        <v>1</v>
      </c>
      <c r="E15" s="11" t="s">
        <v>2</v>
      </c>
      <c r="F15" s="11" t="s">
        <v>3</v>
      </c>
      <c r="G15" s="11" t="s">
        <v>4</v>
      </c>
      <c r="H15" s="11" t="s">
        <v>5</v>
      </c>
      <c r="I15" s="11" t="s">
        <v>6</v>
      </c>
      <c r="J15" s="11" t="s">
        <v>7</v>
      </c>
      <c r="K15" s="11" t="s">
        <v>8</v>
      </c>
      <c r="L15" s="11" t="s">
        <v>9</v>
      </c>
      <c r="M15" s="11" t="s">
        <v>10</v>
      </c>
      <c r="N15" s="11" t="s">
        <v>11</v>
      </c>
      <c r="O15" s="11" t="s">
        <v>17</v>
      </c>
      <c r="P15" s="5"/>
      <c r="Q15" s="5"/>
    </row>
    <row r="16" spans="2:17" ht="15.6" thickTop="1" thickBot="1" x14ac:dyDescent="0.35">
      <c r="B16" s="12" t="s">
        <v>23</v>
      </c>
      <c r="C16" s="8">
        <f t="shared" ref="C16:O16" si="6">C7-C13</f>
        <v>396752</v>
      </c>
      <c r="D16" s="8">
        <f t="shared" si="6"/>
        <v>270848</v>
      </c>
      <c r="E16" s="8">
        <f t="shared" si="6"/>
        <v>249768</v>
      </c>
      <c r="F16" s="8">
        <f t="shared" si="6"/>
        <v>185834</v>
      </c>
      <c r="G16" s="8">
        <f t="shared" si="6"/>
        <v>301586</v>
      </c>
      <c r="H16" s="8">
        <f t="shared" si="6"/>
        <v>289004</v>
      </c>
      <c r="I16" s="8">
        <f t="shared" si="6"/>
        <v>402580</v>
      </c>
      <c r="J16" s="8">
        <f t="shared" si="6"/>
        <v>351697</v>
      </c>
      <c r="K16" s="8">
        <f t="shared" si="6"/>
        <v>277382</v>
      </c>
      <c r="L16" s="8">
        <f t="shared" si="6"/>
        <v>259174</v>
      </c>
      <c r="M16" s="8">
        <f t="shared" si="6"/>
        <v>225549</v>
      </c>
      <c r="N16" s="8">
        <f t="shared" si="6"/>
        <v>28847</v>
      </c>
      <c r="O16" s="8">
        <f t="shared" si="6"/>
        <v>4010970</v>
      </c>
      <c r="P16" s="5"/>
      <c r="Q16" s="5"/>
    </row>
    <row r="17" ht="15" thickTop="1" x14ac:dyDescent="0.3"/>
  </sheetData>
  <phoneticPr fontId="2" type="noConversion"/>
  <conditionalFormatting sqref="B16:O16">
    <cfRule type="iconSet" priority="4">
      <iconSet iconSet="4Arrows">
        <cfvo type="percent" val="0"/>
        <cfvo type="num" val="0"/>
        <cfvo type="num" val="0"/>
        <cfvo type="num" val="0" gte="0"/>
      </iconSet>
    </cfRule>
  </conditionalFormatting>
  <conditionalFormatting sqref="C3:N6">
    <cfRule type="colorScale" priority="3">
      <colorScale>
        <cfvo type="min"/>
        <cfvo type="max"/>
        <color rgb="FFFCFCFF"/>
        <color theme="7"/>
      </colorScale>
    </cfRule>
  </conditionalFormatting>
  <conditionalFormatting sqref="C10:N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Altınok</dc:creator>
  <cp:lastModifiedBy>Enes Altınok</cp:lastModifiedBy>
  <dcterms:created xsi:type="dcterms:W3CDTF">2015-06-05T18:19:34Z</dcterms:created>
  <dcterms:modified xsi:type="dcterms:W3CDTF">2025-03-24T15:32:19Z</dcterms:modified>
</cp:coreProperties>
</file>