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dingqi/Documents/GitHub/BoatDataMng/boatBoot/src/main/resources/static/public/"/>
    </mc:Choice>
  </mc:AlternateContent>
  <bookViews>
    <workbookView xWindow="0" yWindow="460" windowWidth="28800" windowHeight="16500" activeTab="3"/>
  </bookViews>
  <sheets>
    <sheet name="声管小样数据" sheetId="4" r:id="rId1"/>
    <sheet name="水罐大样数据" sheetId="2" r:id="rId2"/>
    <sheet name="缩比模型数据" sheetId="3" r:id="rId3"/>
    <sheet name="scaleData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5" l="1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G52" i="5"/>
  <c r="D52" i="5"/>
  <c r="G51" i="5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</calcChain>
</file>

<file path=xl/sharedStrings.xml><?xml version="1.0" encoding="utf-8"?>
<sst xmlns="http://schemas.openxmlformats.org/spreadsheetml/2006/main" count="151" uniqueCount="103">
  <si>
    <t>样品名称</t>
  </si>
  <si>
    <t>阿波罗02</t>
  </si>
  <si>
    <t>密度</t>
  </si>
  <si>
    <r>
      <rPr>
        <sz val="11"/>
        <color rgb="FF000000"/>
        <rFont val="微软雅黑"/>
        <charset val="134"/>
      </rPr>
      <t>1.05kg/cm</t>
    </r>
    <r>
      <rPr>
        <vertAlign val="superscript"/>
        <sz val="11"/>
        <color rgb="FF000000"/>
        <rFont val="微软雅黑"/>
        <charset val="134"/>
      </rPr>
      <t>3</t>
    </r>
    <r>
      <rPr>
        <sz val="11"/>
        <color rgb="FF000000"/>
        <rFont val="微软雅黑"/>
        <charset val="134"/>
      </rPr>
      <t xml:space="preserve">  </t>
    </r>
  </si>
  <si>
    <t>弹性模量</t>
  </si>
  <si>
    <t>50MPa</t>
  </si>
  <si>
    <t>泊松比</t>
  </si>
  <si>
    <t>声速</t>
  </si>
  <si>
    <t xml:space="preserve">1580m/s </t>
  </si>
  <si>
    <t>厚度</t>
  </si>
  <si>
    <t xml:space="preserve">50mm </t>
  </si>
  <si>
    <t>其他</t>
  </si>
  <si>
    <t>文字文字</t>
  </si>
  <si>
    <t>背衬名称</t>
  </si>
  <si>
    <t>30mm钢02</t>
  </si>
  <si>
    <t>样品前端介质</t>
  </si>
  <si>
    <t>水</t>
  </si>
  <si>
    <t>背衬后端介质</t>
  </si>
  <si>
    <t>空气</t>
  </si>
  <si>
    <t>压力/Mpa</t>
  </si>
  <si>
    <r>
      <rPr>
        <sz val="11"/>
        <color theme="1"/>
        <rFont val="宋体"/>
        <charset val="134"/>
      </rPr>
      <t>温度/</t>
    </r>
    <r>
      <rPr>
        <sz val="11"/>
        <color theme="1"/>
        <rFont val="宋体"/>
        <charset val="134"/>
      </rPr>
      <t>︒</t>
    </r>
  </si>
  <si>
    <t>频率/Hz</t>
  </si>
  <si>
    <t>反射系数</t>
  </si>
  <si>
    <t>透射系数</t>
  </si>
  <si>
    <t>吸声系数</t>
  </si>
  <si>
    <t>阿波罗</t>
  </si>
  <si>
    <t>试验模型名称</t>
  </si>
  <si>
    <t xml:space="preserve">双层局域实尺度模型 </t>
  </si>
  <si>
    <t>尺寸</t>
  </si>
  <si>
    <t xml:space="preserve">长宽高：1.8m*1.6m*1.4m </t>
  </si>
  <si>
    <t>双层壳间距</t>
  </si>
  <si>
    <t>内壳厚度</t>
  </si>
  <si>
    <t>外壳厚度</t>
  </si>
  <si>
    <t>内壳后端</t>
  </si>
  <si>
    <t xml:space="preserve">空气 </t>
  </si>
  <si>
    <t>测试系统名称</t>
  </si>
  <si>
    <t>时间反转</t>
  </si>
  <si>
    <t>介绍</t>
  </si>
  <si>
    <t>回声降低/dB</t>
  </si>
  <si>
    <t>辐射声功率/dB</t>
  </si>
  <si>
    <t>辐射声功率插入损失/dB</t>
  </si>
  <si>
    <t>模型名称</t>
  </si>
  <si>
    <t xml:space="preserve">中尺度模型 </t>
  </si>
  <si>
    <t xml:space="preserve">壳体类型 </t>
  </si>
  <si>
    <t>双层壳体</t>
  </si>
  <si>
    <t xml:space="preserve">长5.4m，直径3.2m </t>
  </si>
  <si>
    <t>重量</t>
  </si>
  <si>
    <t>20T</t>
  </si>
  <si>
    <t>排水量</t>
  </si>
  <si>
    <t>试验时间地点</t>
  </si>
  <si>
    <t>201708杭州</t>
  </si>
  <si>
    <t>试验时长</t>
  </si>
  <si>
    <t>1个月</t>
  </si>
  <si>
    <t>水域深度</t>
  </si>
  <si>
    <t>20m</t>
  </si>
  <si>
    <t>试验深度</t>
  </si>
  <si>
    <t>敷设方案名称</t>
  </si>
  <si>
    <t>集成应用</t>
  </si>
  <si>
    <t>外壳外表面</t>
  </si>
  <si>
    <t>外壳内表面</t>
  </si>
  <si>
    <t>内壳外表面</t>
  </si>
  <si>
    <t>肋骨</t>
  </si>
  <si>
    <t>光壳声目标强度/dB</t>
  </si>
  <si>
    <t>敷瓦声目标强度/dB</t>
  </si>
  <si>
    <t>声目标强度降低量/dB</t>
  </si>
  <si>
    <t>光壳辐射声功率/dB</t>
  </si>
  <si>
    <t>敷瓦辐射声功率/dB</t>
  </si>
  <si>
    <t>压力/Mpa</t>
    <phoneticPr fontId="6" type="noConversion"/>
  </si>
  <si>
    <t>温度/︒</t>
    <phoneticPr fontId="6" type="noConversion"/>
  </si>
  <si>
    <t>外场试验模型名称</t>
    <phoneticPr fontId="6" type="noConversion"/>
  </si>
  <si>
    <t>中尺度模型</t>
    <phoneticPr fontId="6" type="noConversion"/>
  </si>
  <si>
    <t>壳体类型</t>
    <phoneticPr fontId="6" type="noConversion"/>
  </si>
  <si>
    <t>双层壳体</t>
    <phoneticPr fontId="6" type="noConversion"/>
  </si>
  <si>
    <t>尺寸</t>
    <phoneticPr fontId="6" type="noConversion"/>
  </si>
  <si>
    <t>长5.4m，直径3.2m</t>
    <phoneticPr fontId="6" type="noConversion"/>
  </si>
  <si>
    <t>重量</t>
    <phoneticPr fontId="6" type="noConversion"/>
  </si>
  <si>
    <t>20T</t>
    <phoneticPr fontId="6" type="noConversion"/>
  </si>
  <si>
    <t>排水量</t>
    <phoneticPr fontId="6" type="noConversion"/>
  </si>
  <si>
    <t>文字文字文字文字文字文字</t>
    <phoneticPr fontId="6" type="noConversion"/>
  </si>
  <si>
    <t>试验名称</t>
    <phoneticPr fontId="6" type="noConversion"/>
  </si>
  <si>
    <t>文字文字</t>
    <phoneticPr fontId="6" type="noConversion"/>
  </si>
  <si>
    <t>试验时间</t>
    <phoneticPr fontId="6" type="noConversion"/>
  </si>
  <si>
    <t>试验地点</t>
    <phoneticPr fontId="6" type="noConversion"/>
  </si>
  <si>
    <t>杭州</t>
    <phoneticPr fontId="6" type="noConversion"/>
  </si>
  <si>
    <t>试验时长</t>
    <phoneticPr fontId="6" type="noConversion"/>
  </si>
  <si>
    <t>1个月</t>
    <phoneticPr fontId="6" type="noConversion"/>
  </si>
  <si>
    <t>水域深度</t>
    <phoneticPr fontId="6" type="noConversion"/>
  </si>
  <si>
    <t>20m</t>
    <phoneticPr fontId="6" type="noConversion"/>
  </si>
  <si>
    <t>试验深度</t>
    <phoneticPr fontId="6" type="noConversion"/>
  </si>
  <si>
    <t>其他</t>
    <phoneticPr fontId="6" type="noConversion"/>
  </si>
  <si>
    <t>敷设方案名称</t>
    <phoneticPr fontId="6" type="noConversion"/>
  </si>
  <si>
    <t>集成方案</t>
    <phoneticPr fontId="6" type="noConversion"/>
  </si>
  <si>
    <t>外壳外表面</t>
    <phoneticPr fontId="6" type="noConversion"/>
  </si>
  <si>
    <t>外壳内表面</t>
    <phoneticPr fontId="6" type="noConversion"/>
  </si>
  <si>
    <t>内壳</t>
    <phoneticPr fontId="6" type="noConversion"/>
  </si>
  <si>
    <t>肋骨</t>
    <phoneticPr fontId="6" type="noConversion"/>
  </si>
  <si>
    <t>光壳声目标强度</t>
    <phoneticPr fontId="6" type="noConversion"/>
  </si>
  <si>
    <t>频率/Hz</t>
    <phoneticPr fontId="6" type="noConversion"/>
  </si>
  <si>
    <t>敷瓦声目标强度</t>
    <phoneticPr fontId="6" type="noConversion"/>
  </si>
  <si>
    <t>光壳辐射声功率</t>
    <phoneticPr fontId="6" type="noConversion"/>
  </si>
  <si>
    <t>辐射声功率插入损失</t>
    <phoneticPr fontId="6" type="noConversion"/>
  </si>
  <si>
    <t>声目标强度降低量</t>
    <phoneticPr fontId="6" type="noConversion"/>
  </si>
  <si>
    <t>敷瓦辐射声功率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</si>
</sst>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6"/>
      <color theme="1"/>
      <name val="Wingdings"/>
      <charset val="2"/>
    </font>
    <font>
      <sz val="6"/>
      <color rgb="FF000000"/>
      <name val="微软雅黑"/>
      <charset val="134"/>
    </font>
    <font>
      <sz val="11"/>
      <color rgb="FF000000"/>
      <name val="微软雅黑"/>
      <charset val="134"/>
    </font>
    <font>
      <vertAlign val="superscript"/>
      <sz val="11"/>
      <color rgb="FF000000"/>
      <name val="微软雅黑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 wrapText="1"/>
    </xf>
    <xf numFmtId="176" fontId="0" fillId="0" borderId="0" xfId="0" applyNumberFormat="1">
      <alignment vertical="center"/>
    </xf>
    <xf numFmtId="0" fontId="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12" sqref="C12"/>
    </sheetView>
  </sheetViews>
  <sheetFormatPr baseColWidth="10" defaultColWidth="8.83203125" defaultRowHeight="14" x14ac:dyDescent="0.15"/>
  <cols>
    <col min="1" max="1" width="13.83203125" customWidth="1"/>
    <col min="2" max="2" width="12.83203125" customWidth="1"/>
    <col min="3" max="5" width="9.5" customWidth="1"/>
    <col min="6" max="8" width="13.83203125" customWidth="1"/>
  </cols>
  <sheetData>
    <row r="1" spans="1:4" x14ac:dyDescent="0.15">
      <c r="A1" t="s">
        <v>0</v>
      </c>
      <c r="B1" s="9" t="s">
        <v>1</v>
      </c>
    </row>
    <row r="2" spans="1:4" ht="17" x14ac:dyDescent="0.15">
      <c r="A2" t="s">
        <v>2</v>
      </c>
      <c r="B2" s="10" t="s">
        <v>3</v>
      </c>
    </row>
    <row r="3" spans="1:4" x14ac:dyDescent="0.15">
      <c r="A3" t="s">
        <v>4</v>
      </c>
      <c r="B3" s="11" t="s">
        <v>5</v>
      </c>
    </row>
    <row r="4" spans="1:4" x14ac:dyDescent="0.15">
      <c r="A4" t="s">
        <v>6</v>
      </c>
      <c r="B4" s="11">
        <v>0.497</v>
      </c>
    </row>
    <row r="5" spans="1:4" x14ac:dyDescent="0.15">
      <c r="A5" t="s">
        <v>7</v>
      </c>
      <c r="B5" s="11" t="s">
        <v>8</v>
      </c>
    </row>
    <row r="6" spans="1:4" x14ac:dyDescent="0.15">
      <c r="A6" t="s">
        <v>9</v>
      </c>
      <c r="B6" s="11" t="s">
        <v>10</v>
      </c>
    </row>
    <row r="7" spans="1:4" x14ac:dyDescent="0.15">
      <c r="A7" t="s">
        <v>11</v>
      </c>
      <c r="B7" s="11" t="s">
        <v>12</v>
      </c>
      <c r="C7" s="12"/>
    </row>
    <row r="8" spans="1:4" x14ac:dyDescent="0.15">
      <c r="A8" t="s">
        <v>13</v>
      </c>
      <c r="B8" s="11" t="s">
        <v>14</v>
      </c>
    </row>
    <row r="9" spans="1:4" x14ac:dyDescent="0.15">
      <c r="A9" t="s">
        <v>15</v>
      </c>
      <c r="B9" s="11" t="s">
        <v>16</v>
      </c>
      <c r="C9" s="3"/>
    </row>
    <row r="10" spans="1:4" x14ac:dyDescent="0.15">
      <c r="A10" t="s">
        <v>17</v>
      </c>
      <c r="B10" s="11" t="s">
        <v>18</v>
      </c>
      <c r="C10" s="3"/>
    </row>
    <row r="11" spans="1:4" x14ac:dyDescent="0.15">
      <c r="A11" t="s">
        <v>11</v>
      </c>
      <c r="B11" s="11" t="s">
        <v>12</v>
      </c>
      <c r="C11" s="3"/>
    </row>
    <row r="12" spans="1:4" x14ac:dyDescent="0.15">
      <c r="A12" t="s">
        <v>68</v>
      </c>
      <c r="B12">
        <v>15</v>
      </c>
    </row>
    <row r="13" spans="1:4" x14ac:dyDescent="0.15">
      <c r="A13" s="13" t="s">
        <v>67</v>
      </c>
      <c r="B13">
        <v>1</v>
      </c>
    </row>
    <row r="14" spans="1:4" s="1" customFormat="1" x14ac:dyDescent="0.15">
      <c r="A14" s="1" t="s">
        <v>21</v>
      </c>
      <c r="B14" s="1" t="s">
        <v>22</v>
      </c>
      <c r="C14" s="1" t="s">
        <v>23</v>
      </c>
      <c r="D14" s="1" t="s">
        <v>24</v>
      </c>
    </row>
    <row r="15" spans="1:4" x14ac:dyDescent="0.15">
      <c r="A15">
        <v>10</v>
      </c>
      <c r="B15">
        <v>0.1</v>
      </c>
      <c r="C15">
        <v>0.45</v>
      </c>
      <c r="D15">
        <f>1-B15^2-C15^2</f>
        <v>0.78749999999999998</v>
      </c>
    </row>
    <row r="16" spans="1:4" x14ac:dyDescent="0.15">
      <c r="A16">
        <v>20</v>
      </c>
      <c r="B16">
        <v>0.2</v>
      </c>
      <c r="C16">
        <v>0.47</v>
      </c>
      <c r="D16">
        <f t="shared" ref="D16:D44" si="0">1-B16^2-C16^2</f>
        <v>0.73909999999999998</v>
      </c>
    </row>
    <row r="17" spans="1:4" x14ac:dyDescent="0.15">
      <c r="A17">
        <v>30</v>
      </c>
      <c r="B17">
        <v>0.3</v>
      </c>
      <c r="C17">
        <v>0.49</v>
      </c>
      <c r="D17">
        <f t="shared" si="0"/>
        <v>0.66990000000000005</v>
      </c>
    </row>
    <row r="18" spans="1:4" x14ac:dyDescent="0.15">
      <c r="A18">
        <v>40</v>
      </c>
      <c r="B18">
        <v>0.4</v>
      </c>
      <c r="C18">
        <v>0.51</v>
      </c>
      <c r="D18">
        <f t="shared" si="0"/>
        <v>0.57989999999999997</v>
      </c>
    </row>
    <row r="19" spans="1:4" x14ac:dyDescent="0.15">
      <c r="A19">
        <v>50</v>
      </c>
      <c r="B19">
        <v>0.5</v>
      </c>
      <c r="C19">
        <v>0.53</v>
      </c>
      <c r="D19">
        <f t="shared" si="0"/>
        <v>0.46909999999999996</v>
      </c>
    </row>
    <row r="20" spans="1:4" x14ac:dyDescent="0.15">
      <c r="A20">
        <v>60</v>
      </c>
      <c r="B20">
        <v>0.6</v>
      </c>
      <c r="C20">
        <v>0.55000000000000004</v>
      </c>
      <c r="D20">
        <f t="shared" si="0"/>
        <v>0.33749999999999997</v>
      </c>
    </row>
    <row r="21" spans="1:4" x14ac:dyDescent="0.15">
      <c r="A21">
        <v>70</v>
      </c>
      <c r="B21">
        <v>0.7</v>
      </c>
      <c r="C21">
        <v>0.56999999999999995</v>
      </c>
      <c r="D21">
        <f t="shared" si="0"/>
        <v>0.18510000000000004</v>
      </c>
    </row>
    <row r="22" spans="1:4" x14ac:dyDescent="0.15">
      <c r="A22">
        <v>80</v>
      </c>
      <c r="B22">
        <v>0.68</v>
      </c>
      <c r="C22">
        <v>0.59</v>
      </c>
      <c r="D22">
        <f t="shared" si="0"/>
        <v>0.18949999999999989</v>
      </c>
    </row>
    <row r="23" spans="1:4" x14ac:dyDescent="0.15">
      <c r="A23">
        <v>90</v>
      </c>
      <c r="B23">
        <v>0.66</v>
      </c>
      <c r="C23">
        <v>0.61</v>
      </c>
      <c r="D23">
        <f t="shared" si="0"/>
        <v>0.19230000000000003</v>
      </c>
    </row>
    <row r="24" spans="1:4" x14ac:dyDescent="0.15">
      <c r="A24">
        <v>100</v>
      </c>
      <c r="B24">
        <v>0.64</v>
      </c>
      <c r="C24">
        <v>0.63</v>
      </c>
      <c r="D24">
        <f t="shared" si="0"/>
        <v>0.19350000000000001</v>
      </c>
    </row>
    <row r="25" spans="1:4" x14ac:dyDescent="0.15">
      <c r="A25">
        <v>110</v>
      </c>
      <c r="B25">
        <v>0.62</v>
      </c>
      <c r="C25">
        <v>0.65</v>
      </c>
      <c r="D25">
        <f t="shared" si="0"/>
        <v>0.19309999999999988</v>
      </c>
    </row>
    <row r="26" spans="1:4" x14ac:dyDescent="0.15">
      <c r="A26">
        <v>120</v>
      </c>
      <c r="B26">
        <v>0.6</v>
      </c>
      <c r="C26">
        <v>0.67</v>
      </c>
      <c r="D26">
        <f t="shared" si="0"/>
        <v>0.19109999999999994</v>
      </c>
    </row>
    <row r="27" spans="1:4" x14ac:dyDescent="0.15">
      <c r="A27">
        <v>130</v>
      </c>
      <c r="B27">
        <v>0.58000000000000096</v>
      </c>
      <c r="C27">
        <v>0.69</v>
      </c>
      <c r="D27">
        <f t="shared" si="0"/>
        <v>0.18749999999999895</v>
      </c>
    </row>
    <row r="28" spans="1:4" x14ac:dyDescent="0.15">
      <c r="A28">
        <v>140</v>
      </c>
      <c r="B28">
        <v>0.56000000000000105</v>
      </c>
      <c r="C28">
        <v>0.71</v>
      </c>
      <c r="D28">
        <f t="shared" si="0"/>
        <v>0.1822999999999988</v>
      </c>
    </row>
    <row r="29" spans="1:4" x14ac:dyDescent="0.15">
      <c r="A29">
        <v>150</v>
      </c>
      <c r="B29">
        <v>0.54000000000000103</v>
      </c>
      <c r="C29">
        <v>0.72999999999999898</v>
      </c>
      <c r="D29">
        <f t="shared" si="0"/>
        <v>0.17550000000000032</v>
      </c>
    </row>
    <row r="30" spans="1:4" x14ac:dyDescent="0.15">
      <c r="A30">
        <v>160</v>
      </c>
      <c r="B30">
        <v>0.52000000000000102</v>
      </c>
      <c r="C30">
        <v>0.749999999999999</v>
      </c>
      <c r="D30">
        <f t="shared" si="0"/>
        <v>0.16710000000000036</v>
      </c>
    </row>
    <row r="31" spans="1:4" x14ac:dyDescent="0.15">
      <c r="A31">
        <v>170</v>
      </c>
      <c r="B31">
        <v>0.500000000000001</v>
      </c>
      <c r="C31">
        <v>0.76999999999999902</v>
      </c>
      <c r="D31">
        <f t="shared" si="0"/>
        <v>0.15710000000000046</v>
      </c>
    </row>
    <row r="32" spans="1:4" x14ac:dyDescent="0.15">
      <c r="A32">
        <v>180</v>
      </c>
      <c r="B32">
        <v>0.48000000000000098</v>
      </c>
      <c r="C32">
        <v>0.78999999999999904</v>
      </c>
      <c r="D32">
        <f t="shared" si="0"/>
        <v>0.14550000000000063</v>
      </c>
    </row>
    <row r="33" spans="1:4" x14ac:dyDescent="0.15">
      <c r="A33">
        <v>190</v>
      </c>
      <c r="B33">
        <v>0.46000000000000102</v>
      </c>
      <c r="C33">
        <v>0.80999999999999905</v>
      </c>
      <c r="D33">
        <f t="shared" si="0"/>
        <v>0.13230000000000064</v>
      </c>
    </row>
    <row r="34" spans="1:4" x14ac:dyDescent="0.15">
      <c r="A34">
        <v>200</v>
      </c>
      <c r="B34">
        <v>0.440000000000001</v>
      </c>
      <c r="C34">
        <v>0.82999999999999896</v>
      </c>
      <c r="D34">
        <f t="shared" si="0"/>
        <v>0.11750000000000083</v>
      </c>
    </row>
    <row r="35" spans="1:4" x14ac:dyDescent="0.15">
      <c r="A35">
        <v>210</v>
      </c>
      <c r="B35">
        <v>0.42000000000000098</v>
      </c>
      <c r="C35">
        <v>0.84999999999999898</v>
      </c>
      <c r="D35">
        <f t="shared" si="0"/>
        <v>0.10110000000000097</v>
      </c>
    </row>
    <row r="36" spans="1:4" x14ac:dyDescent="0.15">
      <c r="A36">
        <v>220</v>
      </c>
      <c r="B36">
        <v>0.40000000000000102</v>
      </c>
      <c r="C36">
        <v>0.81</v>
      </c>
      <c r="D36">
        <f t="shared" si="0"/>
        <v>0.18389999999999906</v>
      </c>
    </row>
    <row r="37" spans="1:4" x14ac:dyDescent="0.15">
      <c r="A37">
        <v>230</v>
      </c>
      <c r="B37">
        <v>0.380000000000001</v>
      </c>
      <c r="C37">
        <v>0.77000000000000102</v>
      </c>
      <c r="D37">
        <f t="shared" si="0"/>
        <v>0.26269999999999771</v>
      </c>
    </row>
    <row r="38" spans="1:4" x14ac:dyDescent="0.15">
      <c r="A38">
        <v>240</v>
      </c>
      <c r="B38">
        <v>0.36000000000000199</v>
      </c>
      <c r="C38">
        <v>0.73000000000000198</v>
      </c>
      <c r="D38">
        <f t="shared" si="0"/>
        <v>0.33749999999999558</v>
      </c>
    </row>
    <row r="39" spans="1:4" x14ac:dyDescent="0.15">
      <c r="A39">
        <v>250</v>
      </c>
      <c r="B39">
        <v>0.34000000000000202</v>
      </c>
      <c r="C39">
        <v>0.69000000000000306</v>
      </c>
      <c r="D39">
        <f t="shared" si="0"/>
        <v>0.40829999999999439</v>
      </c>
    </row>
    <row r="40" spans="1:4" x14ac:dyDescent="0.15">
      <c r="A40">
        <v>260</v>
      </c>
      <c r="B40">
        <v>0.32000000000000201</v>
      </c>
      <c r="C40">
        <v>0.65000000000000402</v>
      </c>
      <c r="D40">
        <f t="shared" si="0"/>
        <v>0.47509999999999353</v>
      </c>
    </row>
    <row r="41" spans="1:4" x14ac:dyDescent="0.15">
      <c r="A41">
        <v>270</v>
      </c>
      <c r="B41">
        <v>0.30000000000000199</v>
      </c>
      <c r="C41">
        <v>0.61000000000000498</v>
      </c>
      <c r="D41">
        <f t="shared" si="0"/>
        <v>0.53789999999999272</v>
      </c>
    </row>
    <row r="42" spans="1:4" x14ac:dyDescent="0.15">
      <c r="A42">
        <v>280</v>
      </c>
      <c r="B42">
        <v>0.71</v>
      </c>
      <c r="C42">
        <v>0.57000000000000695</v>
      </c>
      <c r="D42">
        <f t="shared" si="0"/>
        <v>0.1709999999999921</v>
      </c>
    </row>
    <row r="43" spans="1:4" x14ac:dyDescent="0.15">
      <c r="A43">
        <v>290</v>
      </c>
      <c r="B43">
        <v>0.7</v>
      </c>
      <c r="C43">
        <v>0.53000000000000802</v>
      </c>
      <c r="D43">
        <f t="shared" si="0"/>
        <v>0.22909999999999153</v>
      </c>
    </row>
    <row r="44" spans="1:4" x14ac:dyDescent="0.15">
      <c r="A44">
        <v>300</v>
      </c>
      <c r="B44">
        <v>0.69</v>
      </c>
      <c r="C44">
        <v>0.49000000000000898</v>
      </c>
      <c r="D44">
        <f t="shared" si="0"/>
        <v>0.28379999999999123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8" workbookViewId="0">
      <selection activeCell="G30" sqref="G30"/>
    </sheetView>
  </sheetViews>
  <sheetFormatPr baseColWidth="10" defaultColWidth="8.83203125" defaultRowHeight="14" x14ac:dyDescent="0.15"/>
  <cols>
    <col min="1" max="1" width="13.83203125" style="1" customWidth="1"/>
    <col min="2" max="2" width="16.33203125" style="1" customWidth="1"/>
    <col min="3" max="3" width="9.83203125" style="1" customWidth="1"/>
    <col min="4" max="4" width="9.5" style="1" customWidth="1"/>
    <col min="5" max="5" width="8.5" style="1" customWidth="1"/>
    <col min="6" max="6" width="9.5" style="1" customWidth="1"/>
    <col min="7" max="7" width="14.5" style="1" customWidth="1"/>
    <col min="8" max="8" width="9.5" style="1" customWidth="1"/>
    <col min="9" max="9" width="12.83203125" style="1" customWidth="1"/>
    <col min="10" max="10" width="15" style="1" customWidth="1"/>
    <col min="11" max="11" width="12.1640625" style="1" customWidth="1"/>
    <col min="12" max="12" width="8.1640625" style="1" customWidth="1"/>
    <col min="13" max="14" width="7.83203125" style="1" customWidth="1"/>
    <col min="15" max="15" width="10" style="1" customWidth="1"/>
    <col min="16" max="16" width="10.6640625" style="1" customWidth="1"/>
    <col min="17" max="17" width="14.83203125" style="1" customWidth="1"/>
    <col min="18" max="16384" width="8.83203125" style="1"/>
  </cols>
  <sheetData>
    <row r="1" spans="1:9" x14ac:dyDescent="0.15">
      <c r="A1" s="1" t="s">
        <v>0</v>
      </c>
      <c r="B1" s="1" t="s">
        <v>25</v>
      </c>
    </row>
    <row r="2" spans="1:9" ht="17" x14ac:dyDescent="0.15">
      <c r="A2" s="1" t="s">
        <v>2</v>
      </c>
      <c r="B2" s="5" t="s">
        <v>3</v>
      </c>
    </row>
    <row r="3" spans="1:9" x14ac:dyDescent="0.15">
      <c r="A3" s="1" t="s">
        <v>4</v>
      </c>
      <c r="B3" s="6" t="s">
        <v>5</v>
      </c>
    </row>
    <row r="4" spans="1:9" x14ac:dyDescent="0.15">
      <c r="A4" s="1" t="s">
        <v>6</v>
      </c>
      <c r="B4" s="6">
        <v>0.497</v>
      </c>
      <c r="I4" s="8"/>
    </row>
    <row r="5" spans="1:9" x14ac:dyDescent="0.15">
      <c r="A5" s="1" t="s">
        <v>7</v>
      </c>
      <c r="B5" s="6" t="s">
        <v>8</v>
      </c>
      <c r="I5" s="2"/>
    </row>
    <row r="6" spans="1:9" x14ac:dyDescent="0.15">
      <c r="A6" s="1" t="s">
        <v>9</v>
      </c>
      <c r="B6" s="6" t="s">
        <v>10</v>
      </c>
      <c r="I6" s="2"/>
    </row>
    <row r="7" spans="1:9" x14ac:dyDescent="0.15">
      <c r="A7" s="1" t="s">
        <v>11</v>
      </c>
      <c r="B7" s="6" t="s">
        <v>12</v>
      </c>
      <c r="C7" s="7"/>
      <c r="I7" s="2"/>
    </row>
    <row r="8" spans="1:9" ht="28" x14ac:dyDescent="0.15">
      <c r="A8" s="1" t="s">
        <v>26</v>
      </c>
      <c r="B8" s="6" t="s">
        <v>27</v>
      </c>
      <c r="I8" s="2"/>
    </row>
    <row r="9" spans="1:9" ht="28" x14ac:dyDescent="0.15">
      <c r="A9" s="1" t="s">
        <v>28</v>
      </c>
      <c r="B9" s="6" t="s">
        <v>29</v>
      </c>
      <c r="C9" s="2"/>
      <c r="I9" s="2"/>
    </row>
    <row r="10" spans="1:9" x14ac:dyDescent="0.15">
      <c r="A10" s="1" t="s">
        <v>30</v>
      </c>
      <c r="B10" s="6" t="s">
        <v>18</v>
      </c>
      <c r="C10" s="2"/>
      <c r="I10" s="2"/>
    </row>
    <row r="11" spans="1:9" x14ac:dyDescent="0.15">
      <c r="A11" s="1" t="s">
        <v>31</v>
      </c>
      <c r="B11" s="6" t="s">
        <v>12</v>
      </c>
      <c r="C11" s="2"/>
      <c r="I11" s="2"/>
    </row>
    <row r="12" spans="1:9" x14ac:dyDescent="0.15">
      <c r="A12" s="1" t="s">
        <v>32</v>
      </c>
      <c r="B12" s="1">
        <v>15</v>
      </c>
    </row>
    <row r="13" spans="1:9" x14ac:dyDescent="0.15">
      <c r="A13" s="1" t="s">
        <v>33</v>
      </c>
      <c r="B13" s="6" t="s">
        <v>34</v>
      </c>
    </row>
    <row r="14" spans="1:9" x14ac:dyDescent="0.15">
      <c r="A14" s="1" t="s">
        <v>11</v>
      </c>
      <c r="B14" s="6" t="s">
        <v>12</v>
      </c>
    </row>
    <row r="15" spans="1:9" x14ac:dyDescent="0.15">
      <c r="A15" s="1" t="s">
        <v>35</v>
      </c>
      <c r="B15" s="6" t="s">
        <v>36</v>
      </c>
    </row>
    <row r="16" spans="1:9" x14ac:dyDescent="0.15">
      <c r="A16" s="1" t="s">
        <v>37</v>
      </c>
      <c r="B16" s="6" t="s">
        <v>12</v>
      </c>
    </row>
    <row r="17" spans="1:7" x14ac:dyDescent="0.15">
      <c r="A17" t="s">
        <v>19</v>
      </c>
      <c r="B17">
        <v>1</v>
      </c>
    </row>
    <row r="18" spans="1:7" x14ac:dyDescent="0.15">
      <c r="A18" t="s">
        <v>20</v>
      </c>
      <c r="B18">
        <v>15</v>
      </c>
    </row>
    <row r="19" spans="1:7" ht="29.5" customHeight="1" x14ac:dyDescent="0.15">
      <c r="A19" s="1" t="s">
        <v>21</v>
      </c>
      <c r="B19" s="1" t="s">
        <v>22</v>
      </c>
      <c r="C19" s="1" t="s">
        <v>23</v>
      </c>
      <c r="D19" s="1" t="s">
        <v>24</v>
      </c>
      <c r="E19" s="1" t="s">
        <v>38</v>
      </c>
      <c r="F19" s="1" t="s">
        <v>39</v>
      </c>
      <c r="G19" s="1" t="s">
        <v>40</v>
      </c>
    </row>
    <row r="20" spans="1:7" x14ac:dyDescent="0.15">
      <c r="A20" s="1">
        <v>10</v>
      </c>
      <c r="B20" s="1">
        <v>0.1</v>
      </c>
      <c r="C20" s="1">
        <v>0.45</v>
      </c>
      <c r="D20" s="1">
        <f>1-B20^2-C20^2</f>
        <v>0.78749999999999998</v>
      </c>
      <c r="E20" s="1">
        <v>3.4</v>
      </c>
      <c r="F20" s="1">
        <v>102</v>
      </c>
      <c r="G20" s="1">
        <v>7.2</v>
      </c>
    </row>
    <row r="21" spans="1:7" x14ac:dyDescent="0.15">
      <c r="A21" s="1">
        <v>20</v>
      </c>
      <c r="B21" s="1">
        <v>0.2</v>
      </c>
      <c r="C21" s="1">
        <v>0.47</v>
      </c>
      <c r="D21" s="1">
        <f t="shared" ref="D21:D49" si="0">1-B21^2-C21^2</f>
        <v>0.73909999999999998</v>
      </c>
      <c r="E21" s="1">
        <v>3.5</v>
      </c>
      <c r="F21" s="1">
        <v>103</v>
      </c>
      <c r="G21" s="1">
        <v>7.4</v>
      </c>
    </row>
    <row r="22" spans="1:7" x14ac:dyDescent="0.15">
      <c r="A22" s="1">
        <v>30</v>
      </c>
      <c r="B22" s="1">
        <v>0.3</v>
      </c>
      <c r="C22" s="1">
        <v>0.49</v>
      </c>
      <c r="D22" s="1">
        <f t="shared" si="0"/>
        <v>0.66990000000000005</v>
      </c>
      <c r="E22" s="1">
        <v>3.6</v>
      </c>
      <c r="F22" s="1">
        <v>104</v>
      </c>
      <c r="G22" s="1">
        <v>7.6</v>
      </c>
    </row>
    <row r="23" spans="1:7" x14ac:dyDescent="0.15">
      <c r="A23" s="1">
        <v>40</v>
      </c>
      <c r="B23" s="1">
        <v>0.4</v>
      </c>
      <c r="C23" s="1">
        <v>0.51</v>
      </c>
      <c r="D23" s="1">
        <f t="shared" si="0"/>
        <v>0.57989999999999997</v>
      </c>
      <c r="E23" s="1">
        <v>3.7</v>
      </c>
      <c r="F23" s="1">
        <v>105</v>
      </c>
      <c r="G23" s="1">
        <v>7.8</v>
      </c>
    </row>
    <row r="24" spans="1:7" x14ac:dyDescent="0.15">
      <c r="A24" s="1">
        <v>50</v>
      </c>
      <c r="B24" s="1">
        <v>0.5</v>
      </c>
      <c r="C24" s="1">
        <v>0.53</v>
      </c>
      <c r="D24" s="1">
        <f t="shared" si="0"/>
        <v>0.46909999999999996</v>
      </c>
      <c r="E24" s="1">
        <v>3.8</v>
      </c>
      <c r="F24" s="1">
        <v>106</v>
      </c>
      <c r="G24" s="1">
        <v>8</v>
      </c>
    </row>
    <row r="25" spans="1:7" x14ac:dyDescent="0.15">
      <c r="A25" s="1">
        <v>60</v>
      </c>
      <c r="B25" s="1">
        <v>0.6</v>
      </c>
      <c r="C25" s="1">
        <v>0.55000000000000004</v>
      </c>
      <c r="D25" s="1">
        <f t="shared" si="0"/>
        <v>0.33749999999999997</v>
      </c>
      <c r="E25" s="1">
        <v>3.9</v>
      </c>
      <c r="F25" s="1">
        <v>107</v>
      </c>
      <c r="G25" s="1">
        <v>8.1999999999999993</v>
      </c>
    </row>
    <row r="26" spans="1:7" x14ac:dyDescent="0.15">
      <c r="A26" s="1">
        <v>70</v>
      </c>
      <c r="B26" s="1">
        <v>0.7</v>
      </c>
      <c r="C26" s="1">
        <v>0.56999999999999995</v>
      </c>
      <c r="D26" s="1">
        <f t="shared" si="0"/>
        <v>0.18510000000000004</v>
      </c>
      <c r="E26" s="1">
        <v>4</v>
      </c>
      <c r="F26" s="1">
        <v>108</v>
      </c>
      <c r="G26" s="1">
        <v>8.4</v>
      </c>
    </row>
    <row r="27" spans="1:7" x14ac:dyDescent="0.15">
      <c r="A27" s="1">
        <v>80</v>
      </c>
      <c r="B27" s="1">
        <v>0.68</v>
      </c>
      <c r="C27" s="1">
        <v>0.59</v>
      </c>
      <c r="D27" s="1">
        <f t="shared" si="0"/>
        <v>0.18949999999999989</v>
      </c>
      <c r="E27" s="1">
        <v>4.0999999999999996</v>
      </c>
      <c r="F27" s="1">
        <v>109</v>
      </c>
      <c r="G27" s="1">
        <v>8.6</v>
      </c>
    </row>
    <row r="28" spans="1:7" x14ac:dyDescent="0.15">
      <c r="A28" s="1">
        <v>90</v>
      </c>
      <c r="B28" s="1">
        <v>0.66</v>
      </c>
      <c r="C28" s="1">
        <v>0.61</v>
      </c>
      <c r="D28" s="1">
        <f t="shared" si="0"/>
        <v>0.19230000000000003</v>
      </c>
      <c r="E28" s="1">
        <v>4.2</v>
      </c>
      <c r="F28" s="1">
        <v>110</v>
      </c>
      <c r="G28" s="1">
        <v>8.8000000000000007</v>
      </c>
    </row>
    <row r="29" spans="1:7" x14ac:dyDescent="0.15">
      <c r="A29" s="1">
        <v>100</v>
      </c>
      <c r="B29" s="1">
        <v>0.64</v>
      </c>
      <c r="C29" s="1">
        <v>0.63</v>
      </c>
      <c r="D29" s="1">
        <f t="shared" si="0"/>
        <v>0.19350000000000001</v>
      </c>
      <c r="E29" s="1">
        <v>4.3</v>
      </c>
      <c r="F29" s="1">
        <v>111</v>
      </c>
      <c r="G29" s="1">
        <v>9</v>
      </c>
    </row>
    <row r="30" spans="1:7" x14ac:dyDescent="0.15">
      <c r="A30" s="1">
        <v>110</v>
      </c>
      <c r="B30" s="1">
        <v>0.62</v>
      </c>
      <c r="C30" s="1">
        <v>0.65</v>
      </c>
      <c r="D30" s="1">
        <f t="shared" si="0"/>
        <v>0.19309999999999988</v>
      </c>
      <c r="E30" s="1">
        <v>4.4000000000000004</v>
      </c>
      <c r="F30" s="1">
        <v>112</v>
      </c>
      <c r="G30" s="1">
        <v>9.1999999999999993</v>
      </c>
    </row>
    <row r="31" spans="1:7" x14ac:dyDescent="0.15">
      <c r="A31" s="1">
        <v>120</v>
      </c>
      <c r="B31" s="1">
        <v>0.6</v>
      </c>
      <c r="C31" s="1">
        <v>0.67</v>
      </c>
      <c r="D31" s="1">
        <f t="shared" si="0"/>
        <v>0.19109999999999994</v>
      </c>
      <c r="E31" s="1">
        <v>4.5</v>
      </c>
      <c r="F31" s="1">
        <v>113</v>
      </c>
      <c r="G31" s="1">
        <v>9.4</v>
      </c>
    </row>
    <row r="32" spans="1:7" x14ac:dyDescent="0.15">
      <c r="A32" s="1">
        <v>130</v>
      </c>
      <c r="B32" s="1">
        <v>0.58000000000000096</v>
      </c>
      <c r="C32" s="1">
        <v>0.69</v>
      </c>
      <c r="D32" s="1">
        <f t="shared" si="0"/>
        <v>0.18749999999999895</v>
      </c>
      <c r="E32" s="1">
        <v>4.5999999999999996</v>
      </c>
      <c r="F32" s="1">
        <v>114</v>
      </c>
      <c r="G32" s="1">
        <v>9.6</v>
      </c>
    </row>
    <row r="33" spans="1:7" x14ac:dyDescent="0.15">
      <c r="A33" s="1">
        <v>140</v>
      </c>
      <c r="B33" s="1">
        <v>0.56000000000000105</v>
      </c>
      <c r="C33" s="1">
        <v>0.71</v>
      </c>
      <c r="D33" s="1">
        <f t="shared" si="0"/>
        <v>0.1822999999999988</v>
      </c>
      <c r="E33" s="1">
        <v>4.7</v>
      </c>
      <c r="F33" s="1">
        <v>115</v>
      </c>
      <c r="G33" s="1">
        <v>9.8000000000000007</v>
      </c>
    </row>
    <row r="34" spans="1:7" x14ac:dyDescent="0.15">
      <c r="A34" s="1">
        <v>150</v>
      </c>
      <c r="B34" s="1">
        <v>0.54000000000000103</v>
      </c>
      <c r="C34" s="1">
        <v>0.72999999999999898</v>
      </c>
      <c r="D34" s="1">
        <f t="shared" si="0"/>
        <v>0.17550000000000032</v>
      </c>
      <c r="E34" s="1">
        <v>4.8</v>
      </c>
      <c r="F34" s="1">
        <v>116</v>
      </c>
      <c r="G34" s="1">
        <v>10</v>
      </c>
    </row>
    <row r="35" spans="1:7" x14ac:dyDescent="0.15">
      <c r="A35" s="1">
        <v>160</v>
      </c>
      <c r="B35" s="1">
        <v>0.52000000000000102</v>
      </c>
      <c r="C35" s="1">
        <v>0.749999999999999</v>
      </c>
      <c r="D35" s="1">
        <f t="shared" si="0"/>
        <v>0.16710000000000036</v>
      </c>
      <c r="E35" s="1">
        <v>4.9000000000000004</v>
      </c>
      <c r="F35" s="1">
        <v>117</v>
      </c>
      <c r="G35" s="1">
        <v>10.199999999999999</v>
      </c>
    </row>
    <row r="36" spans="1:7" x14ac:dyDescent="0.15">
      <c r="A36" s="1">
        <v>170</v>
      </c>
      <c r="B36" s="1">
        <v>0.500000000000001</v>
      </c>
      <c r="C36" s="1">
        <v>0.76999999999999902</v>
      </c>
      <c r="D36" s="1">
        <f t="shared" si="0"/>
        <v>0.15710000000000046</v>
      </c>
      <c r="E36" s="1">
        <v>5</v>
      </c>
      <c r="F36" s="1">
        <v>118</v>
      </c>
      <c r="G36" s="1">
        <v>10.4</v>
      </c>
    </row>
    <row r="37" spans="1:7" x14ac:dyDescent="0.15">
      <c r="A37" s="1">
        <v>180</v>
      </c>
      <c r="B37" s="1">
        <v>0.48000000000000098</v>
      </c>
      <c r="C37" s="1">
        <v>0.78999999999999904</v>
      </c>
      <c r="D37" s="1">
        <f t="shared" si="0"/>
        <v>0.14550000000000063</v>
      </c>
      <c r="E37" s="1">
        <v>5.0999999999999996</v>
      </c>
      <c r="F37" s="1">
        <v>119</v>
      </c>
      <c r="G37" s="1">
        <v>10.6</v>
      </c>
    </row>
    <row r="38" spans="1:7" x14ac:dyDescent="0.15">
      <c r="A38" s="1">
        <v>190</v>
      </c>
      <c r="B38" s="1">
        <v>0.46000000000000102</v>
      </c>
      <c r="C38" s="1">
        <v>0.80999999999999905</v>
      </c>
      <c r="D38" s="1">
        <f t="shared" si="0"/>
        <v>0.13230000000000064</v>
      </c>
      <c r="E38" s="1">
        <v>5.2</v>
      </c>
      <c r="F38" s="1">
        <v>120</v>
      </c>
      <c r="G38" s="1">
        <v>10.8</v>
      </c>
    </row>
    <row r="39" spans="1:7" x14ac:dyDescent="0.15">
      <c r="A39" s="1">
        <v>200</v>
      </c>
      <c r="B39" s="1">
        <v>0.440000000000001</v>
      </c>
      <c r="C39" s="1">
        <v>0.82999999999999896</v>
      </c>
      <c r="D39" s="1">
        <f t="shared" si="0"/>
        <v>0.11750000000000083</v>
      </c>
      <c r="E39" s="1">
        <v>5.3</v>
      </c>
      <c r="F39" s="1">
        <v>121</v>
      </c>
      <c r="G39" s="1">
        <v>11</v>
      </c>
    </row>
    <row r="40" spans="1:7" x14ac:dyDescent="0.15">
      <c r="A40" s="1">
        <v>210</v>
      </c>
      <c r="B40" s="1">
        <v>0.42000000000000098</v>
      </c>
      <c r="C40" s="1">
        <v>0.84999999999999898</v>
      </c>
      <c r="D40" s="1">
        <f t="shared" si="0"/>
        <v>0.10110000000000097</v>
      </c>
      <c r="E40" s="1">
        <v>5.4</v>
      </c>
      <c r="F40" s="1">
        <v>122</v>
      </c>
      <c r="G40" s="1">
        <v>11.2</v>
      </c>
    </row>
    <row r="41" spans="1:7" x14ac:dyDescent="0.15">
      <c r="A41" s="1">
        <v>220</v>
      </c>
      <c r="B41" s="1">
        <v>0.40000000000000102</v>
      </c>
      <c r="C41" s="1">
        <v>0.81</v>
      </c>
      <c r="D41" s="1">
        <f t="shared" si="0"/>
        <v>0.18389999999999906</v>
      </c>
      <c r="E41" s="1">
        <v>5.5</v>
      </c>
      <c r="F41" s="1">
        <v>123</v>
      </c>
      <c r="G41" s="1">
        <v>11.4</v>
      </c>
    </row>
    <row r="42" spans="1:7" x14ac:dyDescent="0.15">
      <c r="A42" s="1">
        <v>230</v>
      </c>
      <c r="B42" s="1">
        <v>0.380000000000001</v>
      </c>
      <c r="C42" s="1">
        <v>0.77000000000000102</v>
      </c>
      <c r="D42" s="1">
        <f t="shared" si="0"/>
        <v>0.26269999999999771</v>
      </c>
      <c r="E42" s="1">
        <v>5.6</v>
      </c>
      <c r="F42" s="1">
        <v>124</v>
      </c>
      <c r="G42" s="1">
        <v>11.6</v>
      </c>
    </row>
    <row r="43" spans="1:7" x14ac:dyDescent="0.15">
      <c r="A43" s="1">
        <v>240</v>
      </c>
      <c r="B43" s="1">
        <v>0.36000000000000199</v>
      </c>
      <c r="C43" s="1">
        <v>0.73000000000000198</v>
      </c>
      <c r="D43" s="1">
        <f t="shared" si="0"/>
        <v>0.33749999999999558</v>
      </c>
      <c r="E43" s="1">
        <v>5.7</v>
      </c>
      <c r="F43" s="1">
        <v>125</v>
      </c>
      <c r="G43" s="1">
        <v>11.8</v>
      </c>
    </row>
    <row r="44" spans="1:7" x14ac:dyDescent="0.15">
      <c r="A44" s="1">
        <v>250</v>
      </c>
      <c r="B44" s="1">
        <v>0.34000000000000202</v>
      </c>
      <c r="C44" s="1">
        <v>0.69000000000000306</v>
      </c>
      <c r="D44" s="1">
        <f t="shared" si="0"/>
        <v>0.40829999999999439</v>
      </c>
      <c r="E44" s="1">
        <v>5.8</v>
      </c>
      <c r="F44" s="1">
        <v>126</v>
      </c>
      <c r="G44" s="1">
        <v>12</v>
      </c>
    </row>
    <row r="45" spans="1:7" x14ac:dyDescent="0.15">
      <c r="A45" s="1">
        <v>260</v>
      </c>
      <c r="B45" s="1">
        <v>0.32000000000000201</v>
      </c>
      <c r="C45" s="1">
        <v>0.65000000000000402</v>
      </c>
      <c r="D45" s="1">
        <f t="shared" si="0"/>
        <v>0.47509999999999353</v>
      </c>
      <c r="E45" s="1">
        <v>5.9</v>
      </c>
      <c r="F45" s="1">
        <v>127</v>
      </c>
      <c r="G45" s="1">
        <v>12.2</v>
      </c>
    </row>
    <row r="46" spans="1:7" x14ac:dyDescent="0.15">
      <c r="A46" s="1">
        <v>270</v>
      </c>
      <c r="B46" s="1">
        <v>0.30000000000000199</v>
      </c>
      <c r="C46" s="1">
        <v>0.61000000000000498</v>
      </c>
      <c r="D46" s="1">
        <f t="shared" si="0"/>
        <v>0.53789999999999272</v>
      </c>
      <c r="E46" s="1">
        <v>6</v>
      </c>
      <c r="F46" s="1">
        <v>128</v>
      </c>
      <c r="G46" s="1">
        <v>12.4</v>
      </c>
    </row>
    <row r="47" spans="1:7" x14ac:dyDescent="0.15">
      <c r="A47" s="1">
        <v>280</v>
      </c>
      <c r="B47" s="1">
        <v>0.71</v>
      </c>
      <c r="C47" s="1">
        <v>0.57000000000000695</v>
      </c>
      <c r="D47" s="1">
        <f t="shared" si="0"/>
        <v>0.1709999999999921</v>
      </c>
      <c r="E47" s="1">
        <v>6.1</v>
      </c>
      <c r="F47" s="1">
        <v>129</v>
      </c>
      <c r="G47" s="1">
        <v>12.6</v>
      </c>
    </row>
    <row r="48" spans="1:7" x14ac:dyDescent="0.15">
      <c r="A48" s="1">
        <v>290</v>
      </c>
      <c r="B48" s="1">
        <v>0.7</v>
      </c>
      <c r="C48" s="1">
        <v>0.53000000000000802</v>
      </c>
      <c r="D48" s="1">
        <f t="shared" si="0"/>
        <v>0.22909999999999153</v>
      </c>
      <c r="E48" s="1">
        <v>6.2</v>
      </c>
      <c r="F48" s="1">
        <v>130</v>
      </c>
      <c r="G48" s="1">
        <v>12.8</v>
      </c>
    </row>
    <row r="49" spans="1:7" x14ac:dyDescent="0.15">
      <c r="A49" s="1">
        <v>300</v>
      </c>
      <c r="B49" s="1">
        <v>0.69</v>
      </c>
      <c r="C49" s="1">
        <v>0.49000000000000898</v>
      </c>
      <c r="D49" s="1">
        <f t="shared" si="0"/>
        <v>0.28379999999999123</v>
      </c>
      <c r="E49" s="1">
        <v>6.3</v>
      </c>
      <c r="F49" s="1">
        <v>131</v>
      </c>
      <c r="G49" s="1">
        <v>13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8" sqref="D8"/>
    </sheetView>
  </sheetViews>
  <sheetFormatPr baseColWidth="10" defaultColWidth="8.83203125" defaultRowHeight="14" x14ac:dyDescent="0.15"/>
  <cols>
    <col min="1" max="1" width="13.83203125" style="1" customWidth="1"/>
    <col min="2" max="2" width="12" style="1" customWidth="1"/>
    <col min="3" max="3" width="13.5" style="1" customWidth="1"/>
    <col min="4" max="4" width="13.1640625" style="1" customWidth="1"/>
    <col min="5" max="6" width="9.5" style="1" customWidth="1"/>
    <col min="7" max="9" width="13.83203125" style="1" customWidth="1"/>
    <col min="10" max="16384" width="8.83203125" style="1"/>
  </cols>
  <sheetData>
    <row r="1" spans="1:4" x14ac:dyDescent="0.15">
      <c r="A1" s="1" t="s">
        <v>41</v>
      </c>
      <c r="B1" s="1" t="s">
        <v>42</v>
      </c>
      <c r="C1" s="2"/>
    </row>
    <row r="2" spans="1:4" x14ac:dyDescent="0.15">
      <c r="A2" s="1" t="s">
        <v>43</v>
      </c>
      <c r="B2" s="1" t="s">
        <v>44</v>
      </c>
      <c r="C2" s="2"/>
    </row>
    <row r="3" spans="1:4" ht="28" x14ac:dyDescent="0.15">
      <c r="A3" s="1" t="s">
        <v>28</v>
      </c>
      <c r="B3" s="1" t="s">
        <v>45</v>
      </c>
      <c r="C3" s="2"/>
    </row>
    <row r="4" spans="1:4" x14ac:dyDescent="0.15">
      <c r="A4" s="1" t="s">
        <v>46</v>
      </c>
      <c r="B4" s="1" t="s">
        <v>47</v>
      </c>
      <c r="C4" s="2"/>
    </row>
    <row r="5" spans="1:4" x14ac:dyDescent="0.15">
      <c r="A5" s="1" t="s">
        <v>48</v>
      </c>
      <c r="B5" s="1" t="s">
        <v>47</v>
      </c>
      <c r="C5" s="2"/>
    </row>
    <row r="6" spans="1:4" x14ac:dyDescent="0.15">
      <c r="A6" s="1" t="s">
        <v>11</v>
      </c>
      <c r="B6" s="1" t="s">
        <v>12</v>
      </c>
      <c r="C6" s="2"/>
    </row>
    <row r="7" spans="1:4" x14ac:dyDescent="0.15">
      <c r="A7" s="1" t="s">
        <v>49</v>
      </c>
      <c r="B7" s="1" t="s">
        <v>50</v>
      </c>
      <c r="C7" s="2"/>
    </row>
    <row r="8" spans="1:4" x14ac:dyDescent="0.15">
      <c r="A8" s="1" t="s">
        <v>51</v>
      </c>
      <c r="B8" s="1" t="s">
        <v>52</v>
      </c>
      <c r="C8" s="3"/>
    </row>
    <row r="9" spans="1:4" x14ac:dyDescent="0.15">
      <c r="A9" s="1" t="s">
        <v>53</v>
      </c>
      <c r="B9" s="1" t="s">
        <v>54</v>
      </c>
      <c r="C9" s="3"/>
    </row>
    <row r="10" spans="1:4" x14ac:dyDescent="0.15">
      <c r="A10" s="1" t="s">
        <v>55</v>
      </c>
      <c r="B10" s="1" t="s">
        <v>54</v>
      </c>
      <c r="C10" s="3"/>
    </row>
    <row r="11" spans="1:4" x14ac:dyDescent="0.15">
      <c r="A11" s="1" t="s">
        <v>11</v>
      </c>
      <c r="B11" s="1" t="s">
        <v>12</v>
      </c>
      <c r="C11" s="3"/>
    </row>
    <row r="12" spans="1:4" x14ac:dyDescent="0.15">
      <c r="A12" s="1" t="s">
        <v>56</v>
      </c>
      <c r="B12" s="1" t="s">
        <v>57</v>
      </c>
      <c r="D12" s="4"/>
    </row>
    <row r="13" spans="1:4" x14ac:dyDescent="0.15">
      <c r="A13" s="1" t="s">
        <v>58</v>
      </c>
      <c r="B13" s="1" t="s">
        <v>12</v>
      </c>
      <c r="D13" s="3"/>
    </row>
    <row r="14" spans="1:4" x14ac:dyDescent="0.15">
      <c r="A14" s="1" t="s">
        <v>59</v>
      </c>
      <c r="B14" s="1" t="s">
        <v>12</v>
      </c>
      <c r="D14" s="3"/>
    </row>
    <row r="15" spans="1:4" x14ac:dyDescent="0.15">
      <c r="A15" s="1" t="s">
        <v>60</v>
      </c>
      <c r="B15" s="1" t="s">
        <v>12</v>
      </c>
      <c r="D15" s="3"/>
    </row>
    <row r="16" spans="1:4" x14ac:dyDescent="0.15">
      <c r="A16" s="1" t="s">
        <v>61</v>
      </c>
      <c r="B16" s="1" t="s">
        <v>12</v>
      </c>
      <c r="D16" s="3"/>
    </row>
    <row r="17" spans="1:7" x14ac:dyDescent="0.15">
      <c r="A17" s="1" t="s">
        <v>11</v>
      </c>
      <c r="B17" s="1" t="s">
        <v>12</v>
      </c>
      <c r="D17" s="3"/>
    </row>
    <row r="18" spans="1:7" ht="28" x14ac:dyDescent="0.15">
      <c r="A18" s="1" t="s">
        <v>21</v>
      </c>
      <c r="B18" s="1" t="s">
        <v>62</v>
      </c>
      <c r="C18" s="1" t="s">
        <v>63</v>
      </c>
      <c r="D18" s="1" t="s">
        <v>64</v>
      </c>
      <c r="E18" s="1" t="s">
        <v>65</v>
      </c>
      <c r="F18" s="1" t="s">
        <v>66</v>
      </c>
      <c r="G18" s="1" t="s">
        <v>40</v>
      </c>
    </row>
    <row r="19" spans="1:7" x14ac:dyDescent="0.15">
      <c r="A19" s="1">
        <v>10</v>
      </c>
      <c r="B19" s="1">
        <v>3.4</v>
      </c>
      <c r="C19" s="1">
        <v>3.4</v>
      </c>
      <c r="D19" s="1">
        <v>3.4</v>
      </c>
      <c r="E19" s="1">
        <v>102</v>
      </c>
      <c r="F19" s="1">
        <v>102</v>
      </c>
      <c r="G19" s="1">
        <v>7.2</v>
      </c>
    </row>
    <row r="20" spans="1:7" x14ac:dyDescent="0.15">
      <c r="A20" s="1">
        <v>20</v>
      </c>
      <c r="B20" s="1">
        <v>3.5</v>
      </c>
      <c r="C20" s="1">
        <v>3.5</v>
      </c>
      <c r="D20" s="1">
        <v>3.5</v>
      </c>
      <c r="E20" s="1">
        <v>103</v>
      </c>
      <c r="F20" s="1">
        <v>103</v>
      </c>
      <c r="G20" s="1">
        <v>7.4</v>
      </c>
    </row>
    <row r="21" spans="1:7" x14ac:dyDescent="0.15">
      <c r="A21" s="1">
        <v>30</v>
      </c>
      <c r="B21" s="1">
        <v>3.6</v>
      </c>
      <c r="C21" s="1">
        <v>3.6</v>
      </c>
      <c r="D21" s="1">
        <v>3.6</v>
      </c>
      <c r="E21" s="1">
        <v>104</v>
      </c>
      <c r="F21" s="1">
        <v>104</v>
      </c>
      <c r="G21" s="1">
        <v>7.6</v>
      </c>
    </row>
    <row r="22" spans="1:7" x14ac:dyDescent="0.15">
      <c r="A22" s="1">
        <v>40</v>
      </c>
      <c r="B22" s="1">
        <v>3.7</v>
      </c>
      <c r="C22" s="1">
        <v>3.7</v>
      </c>
      <c r="D22" s="1">
        <v>3.7</v>
      </c>
      <c r="E22" s="1">
        <v>105</v>
      </c>
      <c r="F22" s="1">
        <v>105</v>
      </c>
      <c r="G22" s="1">
        <v>7.8</v>
      </c>
    </row>
    <row r="23" spans="1:7" x14ac:dyDescent="0.15">
      <c r="A23" s="1">
        <v>50</v>
      </c>
      <c r="B23" s="1">
        <v>3.8</v>
      </c>
      <c r="C23" s="1">
        <v>3.8</v>
      </c>
      <c r="D23" s="1">
        <v>3.8</v>
      </c>
      <c r="E23" s="1">
        <v>106</v>
      </c>
      <c r="F23" s="1">
        <v>106</v>
      </c>
      <c r="G23" s="1">
        <v>8</v>
      </c>
    </row>
    <row r="24" spans="1:7" x14ac:dyDescent="0.15">
      <c r="A24" s="1">
        <v>60</v>
      </c>
      <c r="B24" s="1">
        <v>3.9</v>
      </c>
      <c r="C24" s="1">
        <v>3.9</v>
      </c>
      <c r="D24" s="1">
        <v>3.9</v>
      </c>
      <c r="E24" s="1">
        <v>107</v>
      </c>
      <c r="F24" s="1">
        <v>107</v>
      </c>
      <c r="G24" s="1">
        <v>8.1999999999999993</v>
      </c>
    </row>
    <row r="25" spans="1:7" x14ac:dyDescent="0.15">
      <c r="A25" s="1">
        <v>70</v>
      </c>
      <c r="B25" s="1">
        <v>4</v>
      </c>
      <c r="C25" s="1">
        <v>4</v>
      </c>
      <c r="D25" s="1">
        <v>4</v>
      </c>
      <c r="E25" s="1">
        <v>108</v>
      </c>
      <c r="F25" s="1">
        <v>108</v>
      </c>
      <c r="G25" s="1">
        <v>8.4</v>
      </c>
    </row>
    <row r="26" spans="1:7" x14ac:dyDescent="0.15">
      <c r="A26" s="1">
        <v>80</v>
      </c>
      <c r="B26" s="1">
        <v>4.0999999999999996</v>
      </c>
      <c r="C26" s="1">
        <v>4.0999999999999996</v>
      </c>
      <c r="D26" s="1">
        <v>4.0999999999999996</v>
      </c>
      <c r="E26" s="1">
        <v>109</v>
      </c>
      <c r="F26" s="1">
        <v>109</v>
      </c>
      <c r="G26" s="1">
        <v>8.6</v>
      </c>
    </row>
    <row r="27" spans="1:7" x14ac:dyDescent="0.15">
      <c r="A27" s="1">
        <v>90</v>
      </c>
      <c r="B27" s="1">
        <v>4.2</v>
      </c>
      <c r="C27" s="1">
        <v>4.2</v>
      </c>
      <c r="D27" s="1">
        <v>4.2</v>
      </c>
      <c r="E27" s="1">
        <v>110</v>
      </c>
      <c r="F27" s="1">
        <v>110</v>
      </c>
      <c r="G27" s="1">
        <v>8.8000000000000007</v>
      </c>
    </row>
    <row r="28" spans="1:7" x14ac:dyDescent="0.15">
      <c r="A28" s="1">
        <v>100</v>
      </c>
      <c r="B28" s="1">
        <v>4.3</v>
      </c>
      <c r="C28" s="1">
        <v>4.3</v>
      </c>
      <c r="D28" s="1">
        <v>4.3</v>
      </c>
      <c r="E28" s="1">
        <v>111</v>
      </c>
      <c r="F28" s="1">
        <v>111</v>
      </c>
      <c r="G28" s="1">
        <v>9</v>
      </c>
    </row>
    <row r="29" spans="1:7" x14ac:dyDescent="0.15">
      <c r="A29" s="1">
        <v>110</v>
      </c>
      <c r="B29" s="1">
        <v>4.4000000000000004</v>
      </c>
      <c r="C29" s="1">
        <v>4.4000000000000004</v>
      </c>
      <c r="D29" s="1">
        <v>4.4000000000000004</v>
      </c>
      <c r="E29" s="1">
        <v>112</v>
      </c>
      <c r="F29" s="1">
        <v>112</v>
      </c>
      <c r="G29" s="1">
        <v>9.1999999999999993</v>
      </c>
    </row>
    <row r="30" spans="1:7" x14ac:dyDescent="0.15">
      <c r="A30" s="1">
        <v>120</v>
      </c>
      <c r="B30" s="1">
        <v>4.5</v>
      </c>
      <c r="C30" s="1">
        <v>4.5</v>
      </c>
      <c r="D30" s="1">
        <v>4.5</v>
      </c>
      <c r="E30" s="1">
        <v>113</v>
      </c>
      <c r="F30" s="1">
        <v>113</v>
      </c>
      <c r="G30" s="1">
        <v>9.4</v>
      </c>
    </row>
    <row r="31" spans="1:7" x14ac:dyDescent="0.15">
      <c r="A31" s="1">
        <v>130</v>
      </c>
      <c r="B31" s="1">
        <v>4.5999999999999996</v>
      </c>
      <c r="C31" s="1">
        <v>4.5999999999999996</v>
      </c>
      <c r="D31" s="1">
        <v>4.5999999999999996</v>
      </c>
      <c r="E31" s="1">
        <v>114</v>
      </c>
      <c r="F31" s="1">
        <v>114</v>
      </c>
      <c r="G31" s="1">
        <v>9.6</v>
      </c>
    </row>
    <row r="32" spans="1:7" x14ac:dyDescent="0.15">
      <c r="A32" s="1">
        <v>140</v>
      </c>
      <c r="B32" s="1">
        <v>4.7</v>
      </c>
      <c r="C32" s="1">
        <v>4.7</v>
      </c>
      <c r="D32" s="1">
        <v>4.7</v>
      </c>
      <c r="E32" s="1">
        <v>115</v>
      </c>
      <c r="F32" s="1">
        <v>115</v>
      </c>
      <c r="G32" s="1">
        <v>9.8000000000000007</v>
      </c>
    </row>
    <row r="33" spans="1:7" x14ac:dyDescent="0.15">
      <c r="A33" s="1">
        <v>150</v>
      </c>
      <c r="B33" s="1">
        <v>4.8</v>
      </c>
      <c r="C33" s="1">
        <v>4.8</v>
      </c>
      <c r="D33" s="1">
        <v>4.8</v>
      </c>
      <c r="E33" s="1">
        <v>116</v>
      </c>
      <c r="F33" s="1">
        <v>116</v>
      </c>
      <c r="G33" s="1">
        <v>10</v>
      </c>
    </row>
    <row r="34" spans="1:7" x14ac:dyDescent="0.15">
      <c r="A34" s="1">
        <v>160</v>
      </c>
      <c r="B34" s="1">
        <v>4.9000000000000004</v>
      </c>
      <c r="C34" s="1">
        <v>4.9000000000000004</v>
      </c>
      <c r="D34" s="1">
        <v>4.9000000000000004</v>
      </c>
      <c r="E34" s="1">
        <v>117</v>
      </c>
      <c r="F34" s="1">
        <v>117</v>
      </c>
      <c r="G34" s="1">
        <v>10.199999999999999</v>
      </c>
    </row>
    <row r="35" spans="1:7" x14ac:dyDescent="0.15">
      <c r="A35" s="1">
        <v>170</v>
      </c>
      <c r="B35" s="1">
        <v>5</v>
      </c>
      <c r="C35" s="1">
        <v>5</v>
      </c>
      <c r="D35" s="1">
        <v>5</v>
      </c>
      <c r="E35" s="1">
        <v>118</v>
      </c>
      <c r="F35" s="1">
        <v>118</v>
      </c>
      <c r="G35" s="1">
        <v>10.4</v>
      </c>
    </row>
    <row r="36" spans="1:7" x14ac:dyDescent="0.15">
      <c r="A36" s="1">
        <v>180</v>
      </c>
      <c r="B36" s="1">
        <v>5.0999999999999996</v>
      </c>
      <c r="C36" s="1">
        <v>5.0999999999999996</v>
      </c>
      <c r="D36" s="1">
        <v>5.0999999999999996</v>
      </c>
      <c r="E36" s="1">
        <v>119</v>
      </c>
      <c r="F36" s="1">
        <v>119</v>
      </c>
      <c r="G36" s="1">
        <v>10.6</v>
      </c>
    </row>
    <row r="37" spans="1:7" x14ac:dyDescent="0.15">
      <c r="A37" s="1">
        <v>190</v>
      </c>
      <c r="B37" s="1">
        <v>5.2</v>
      </c>
      <c r="C37" s="1">
        <v>5.2</v>
      </c>
      <c r="D37" s="1">
        <v>5.2</v>
      </c>
      <c r="E37" s="1">
        <v>120</v>
      </c>
      <c r="F37" s="1">
        <v>120</v>
      </c>
      <c r="G37" s="1">
        <v>10.8</v>
      </c>
    </row>
    <row r="38" spans="1:7" x14ac:dyDescent="0.15">
      <c r="A38" s="1">
        <v>200</v>
      </c>
      <c r="B38" s="1">
        <v>5.3</v>
      </c>
      <c r="C38" s="1">
        <v>5.3</v>
      </c>
      <c r="D38" s="1">
        <v>5.3</v>
      </c>
      <c r="E38" s="1">
        <v>121</v>
      </c>
      <c r="F38" s="1">
        <v>121</v>
      </c>
      <c r="G38" s="1">
        <v>11</v>
      </c>
    </row>
    <row r="39" spans="1:7" x14ac:dyDescent="0.15">
      <c r="A39" s="1">
        <v>210</v>
      </c>
      <c r="B39" s="1">
        <v>5.4</v>
      </c>
      <c r="C39" s="1">
        <v>5.4</v>
      </c>
      <c r="D39" s="1">
        <v>5.4</v>
      </c>
      <c r="E39" s="1">
        <v>122</v>
      </c>
      <c r="F39" s="1">
        <v>122</v>
      </c>
      <c r="G39" s="1">
        <v>11.2</v>
      </c>
    </row>
    <row r="40" spans="1:7" x14ac:dyDescent="0.15">
      <c r="A40" s="1">
        <v>220</v>
      </c>
      <c r="B40" s="1">
        <v>5.5</v>
      </c>
      <c r="C40" s="1">
        <v>5.5</v>
      </c>
      <c r="D40" s="1">
        <v>5.5</v>
      </c>
      <c r="E40" s="1">
        <v>123</v>
      </c>
      <c r="F40" s="1">
        <v>123</v>
      </c>
      <c r="G40" s="1">
        <v>11.4</v>
      </c>
    </row>
    <row r="41" spans="1:7" x14ac:dyDescent="0.15">
      <c r="A41" s="1">
        <v>230</v>
      </c>
      <c r="B41" s="1">
        <v>5.6</v>
      </c>
      <c r="C41" s="1">
        <v>5.6</v>
      </c>
      <c r="D41" s="1">
        <v>5.6</v>
      </c>
      <c r="E41" s="1">
        <v>124</v>
      </c>
      <c r="F41" s="1">
        <v>124</v>
      </c>
      <c r="G41" s="1">
        <v>11.6</v>
      </c>
    </row>
    <row r="42" spans="1:7" x14ac:dyDescent="0.15">
      <c r="A42" s="1">
        <v>240</v>
      </c>
      <c r="B42" s="1">
        <v>5.7</v>
      </c>
      <c r="C42" s="1">
        <v>5.7</v>
      </c>
      <c r="D42" s="1">
        <v>5.7</v>
      </c>
      <c r="E42" s="1">
        <v>125</v>
      </c>
      <c r="F42" s="1">
        <v>125</v>
      </c>
      <c r="G42" s="1">
        <v>11.8</v>
      </c>
    </row>
    <row r="43" spans="1:7" x14ac:dyDescent="0.15">
      <c r="A43" s="1">
        <v>250</v>
      </c>
      <c r="B43" s="1">
        <v>5.8</v>
      </c>
      <c r="C43" s="1">
        <v>5.8</v>
      </c>
      <c r="D43" s="1">
        <v>5.8</v>
      </c>
      <c r="E43" s="1">
        <v>126</v>
      </c>
      <c r="F43" s="1">
        <v>126</v>
      </c>
      <c r="G43" s="1">
        <v>12</v>
      </c>
    </row>
    <row r="44" spans="1:7" x14ac:dyDescent="0.15">
      <c r="A44" s="1">
        <v>260</v>
      </c>
      <c r="B44" s="1">
        <v>5.9</v>
      </c>
      <c r="C44" s="1">
        <v>5.9</v>
      </c>
      <c r="D44" s="1">
        <v>5.9</v>
      </c>
      <c r="E44" s="1">
        <v>127</v>
      </c>
      <c r="F44" s="1">
        <v>127</v>
      </c>
      <c r="G44" s="1">
        <v>12.2</v>
      </c>
    </row>
    <row r="45" spans="1:7" x14ac:dyDescent="0.15">
      <c r="A45" s="1">
        <v>270</v>
      </c>
      <c r="B45" s="1">
        <v>6</v>
      </c>
      <c r="C45" s="1">
        <v>6</v>
      </c>
      <c r="D45" s="1">
        <v>6</v>
      </c>
      <c r="E45" s="1">
        <v>128</v>
      </c>
      <c r="F45" s="1">
        <v>128</v>
      </c>
      <c r="G45" s="1">
        <v>12.4</v>
      </c>
    </row>
    <row r="46" spans="1:7" x14ac:dyDescent="0.15">
      <c r="A46" s="1">
        <v>280</v>
      </c>
      <c r="B46" s="1">
        <v>6.1</v>
      </c>
      <c r="C46" s="1">
        <v>6.1</v>
      </c>
      <c r="D46" s="1">
        <v>6.1</v>
      </c>
      <c r="E46" s="1">
        <v>129</v>
      </c>
      <c r="F46" s="1">
        <v>129</v>
      </c>
      <c r="G46" s="1">
        <v>12.6</v>
      </c>
    </row>
    <row r="47" spans="1:7" x14ac:dyDescent="0.15">
      <c r="A47" s="1">
        <v>290</v>
      </c>
      <c r="B47" s="1">
        <v>6.2</v>
      </c>
      <c r="C47" s="1">
        <v>6.2</v>
      </c>
      <c r="D47" s="1">
        <v>6.2</v>
      </c>
      <c r="E47" s="1">
        <v>130</v>
      </c>
      <c r="F47" s="1">
        <v>130</v>
      </c>
      <c r="G47" s="1">
        <v>12.8</v>
      </c>
    </row>
    <row r="48" spans="1:7" x14ac:dyDescent="0.15">
      <c r="A48" s="1">
        <v>300</v>
      </c>
      <c r="B48" s="1">
        <v>6.3</v>
      </c>
      <c r="C48" s="1">
        <v>6.3</v>
      </c>
      <c r="D48" s="1">
        <v>6.3</v>
      </c>
      <c r="E48" s="1">
        <v>131</v>
      </c>
      <c r="F48" s="1">
        <v>131</v>
      </c>
      <c r="G48" s="1">
        <v>13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C20" sqref="C20"/>
    </sheetView>
  </sheetViews>
  <sheetFormatPr baseColWidth="10" defaultColWidth="8.83203125" defaultRowHeight="14" x14ac:dyDescent="0.15"/>
  <cols>
    <col min="1" max="1" width="17.83203125" customWidth="1"/>
    <col min="2" max="2" width="13.83203125" customWidth="1"/>
    <col min="3" max="7" width="15.6640625" customWidth="1"/>
    <col min="8" max="9" width="13.83203125" customWidth="1"/>
  </cols>
  <sheetData>
    <row r="1" spans="1:3" x14ac:dyDescent="0.15">
      <c r="A1" s="14" t="s">
        <v>69</v>
      </c>
      <c r="B1" t="s">
        <v>70</v>
      </c>
    </row>
    <row r="2" spans="1:3" x14ac:dyDescent="0.15">
      <c r="A2" t="s">
        <v>71</v>
      </c>
      <c r="B2" s="6" t="s">
        <v>72</v>
      </c>
    </row>
    <row r="3" spans="1:3" ht="28" x14ac:dyDescent="0.15">
      <c r="A3" t="s">
        <v>73</v>
      </c>
      <c r="B3" s="6" t="s">
        <v>74</v>
      </c>
    </row>
    <row r="4" spans="1:3" x14ac:dyDescent="0.15">
      <c r="A4" t="s">
        <v>75</v>
      </c>
      <c r="B4" s="6" t="s">
        <v>76</v>
      </c>
    </row>
    <row r="5" spans="1:3" x14ac:dyDescent="0.15">
      <c r="A5" t="s">
        <v>77</v>
      </c>
      <c r="B5" s="6" t="s">
        <v>76</v>
      </c>
    </row>
    <row r="6" spans="1:3" ht="28" x14ac:dyDescent="0.15">
      <c r="A6" t="s">
        <v>11</v>
      </c>
      <c r="B6" s="6" t="s">
        <v>78</v>
      </c>
      <c r="C6" s="12"/>
    </row>
    <row r="7" spans="1:3" x14ac:dyDescent="0.15">
      <c r="A7" s="14" t="s">
        <v>79</v>
      </c>
      <c r="B7" s="1" t="s">
        <v>80</v>
      </c>
      <c r="C7" s="12"/>
    </row>
    <row r="8" spans="1:3" x14ac:dyDescent="0.15">
      <c r="A8" s="14" t="s">
        <v>81</v>
      </c>
      <c r="B8" s="6">
        <v>201708</v>
      </c>
    </row>
    <row r="9" spans="1:3" x14ac:dyDescent="0.15">
      <c r="A9" s="14" t="s">
        <v>82</v>
      </c>
      <c r="B9" s="6" t="s">
        <v>83</v>
      </c>
      <c r="C9" s="3"/>
    </row>
    <row r="10" spans="1:3" x14ac:dyDescent="0.15">
      <c r="A10" s="14" t="s">
        <v>84</v>
      </c>
      <c r="B10" s="15" t="s">
        <v>85</v>
      </c>
      <c r="C10" s="3"/>
    </row>
    <row r="11" spans="1:3" x14ac:dyDescent="0.15">
      <c r="A11" t="s">
        <v>86</v>
      </c>
      <c r="B11" s="6" t="s">
        <v>87</v>
      </c>
      <c r="C11" s="3"/>
    </row>
    <row r="12" spans="1:3" x14ac:dyDescent="0.15">
      <c r="A12" t="s">
        <v>88</v>
      </c>
      <c r="B12" s="6" t="s">
        <v>87</v>
      </c>
      <c r="C12" s="3"/>
    </row>
    <row r="13" spans="1:3" ht="28" x14ac:dyDescent="0.15">
      <c r="A13" t="s">
        <v>89</v>
      </c>
      <c r="B13" s="6" t="s">
        <v>78</v>
      </c>
      <c r="C13" s="3"/>
    </row>
    <row r="14" spans="1:3" x14ac:dyDescent="0.15">
      <c r="A14" t="s">
        <v>90</v>
      </c>
      <c r="B14" s="6" t="s">
        <v>91</v>
      </c>
      <c r="C14" s="3"/>
    </row>
    <row r="15" spans="1:3" x14ac:dyDescent="0.15">
      <c r="A15" t="s">
        <v>92</v>
      </c>
      <c r="B15" s="1" t="s">
        <v>80</v>
      </c>
    </row>
    <row r="16" spans="1:3" x14ac:dyDescent="0.15">
      <c r="A16" t="s">
        <v>93</v>
      </c>
      <c r="B16" s="1" t="s">
        <v>80</v>
      </c>
    </row>
    <row r="17" spans="1:7" x14ac:dyDescent="0.15">
      <c r="A17" t="s">
        <v>94</v>
      </c>
      <c r="B17" s="1" t="s">
        <v>80</v>
      </c>
    </row>
    <row r="18" spans="1:7" x14ac:dyDescent="0.15">
      <c r="A18" t="s">
        <v>95</v>
      </c>
      <c r="B18" s="1" t="s">
        <v>80</v>
      </c>
    </row>
    <row r="19" spans="1:7" ht="28" x14ac:dyDescent="0.15">
      <c r="A19" t="s">
        <v>89</v>
      </c>
      <c r="B19" s="6" t="s">
        <v>78</v>
      </c>
    </row>
    <row r="20" spans="1:7" s="1" customFormat="1" ht="28" x14ac:dyDescent="0.15">
      <c r="A20" s="1" t="s">
        <v>97</v>
      </c>
      <c r="B20" s="1" t="s">
        <v>96</v>
      </c>
      <c r="C20" s="17" t="s">
        <v>98</v>
      </c>
      <c r="D20" s="17" t="s">
        <v>101</v>
      </c>
      <c r="E20" s="17" t="s">
        <v>99</v>
      </c>
      <c r="F20" s="17" t="s">
        <v>102</v>
      </c>
      <c r="G20" s="17" t="s">
        <v>100</v>
      </c>
    </row>
    <row r="21" spans="1:7" x14ac:dyDescent="0.15">
      <c r="A21">
        <v>50</v>
      </c>
      <c r="B21">
        <v>23</v>
      </c>
      <c r="C21" s="16">
        <v>21.066067085516597</v>
      </c>
      <c r="D21" s="16">
        <f>B21-C21</f>
        <v>1.9339329144834032</v>
      </c>
      <c r="E21">
        <v>116</v>
      </c>
      <c r="F21" s="16">
        <v>106.23740934565893</v>
      </c>
      <c r="G21" s="16">
        <f>E21-F21</f>
        <v>9.7625906543410679</v>
      </c>
    </row>
    <row r="22" spans="1:7" x14ac:dyDescent="0.15">
      <c r="A22">
        <v>100</v>
      </c>
      <c r="B22">
        <v>24</v>
      </c>
      <c r="C22" s="16">
        <v>21.020778551427171</v>
      </c>
      <c r="D22" s="16">
        <f t="shared" ref="D22:D60" si="0">B22-C22</f>
        <v>2.9792214485728294</v>
      </c>
      <c r="E22">
        <v>117</v>
      </c>
      <c r="F22" s="16">
        <v>107.28553238241423</v>
      </c>
      <c r="G22" s="16">
        <f t="shared" ref="G22:G60" si="1">E22-F22</f>
        <v>9.7144676175857683</v>
      </c>
    </row>
    <row r="23" spans="1:7" x14ac:dyDescent="0.15">
      <c r="A23">
        <v>150</v>
      </c>
      <c r="B23">
        <v>21</v>
      </c>
      <c r="C23" s="16">
        <v>18.217422579096251</v>
      </c>
      <c r="D23" s="16">
        <f t="shared" si="0"/>
        <v>2.782577420903749</v>
      </c>
      <c r="E23">
        <v>114</v>
      </c>
      <c r="F23" s="16">
        <v>106.29631523655067</v>
      </c>
      <c r="G23" s="16">
        <f t="shared" si="1"/>
        <v>7.7036847634493313</v>
      </c>
    </row>
    <row r="24" spans="1:7" x14ac:dyDescent="0.15">
      <c r="A24">
        <v>200</v>
      </c>
      <c r="B24">
        <v>25</v>
      </c>
      <c r="C24" s="16">
        <v>20.775787302253715</v>
      </c>
      <c r="D24" s="16">
        <f t="shared" si="0"/>
        <v>4.2242126977462853</v>
      </c>
      <c r="E24">
        <v>118</v>
      </c>
      <c r="F24" s="16">
        <v>107.4980282369897</v>
      </c>
      <c r="G24" s="16">
        <f t="shared" si="1"/>
        <v>10.501971763010303</v>
      </c>
    </row>
    <row r="25" spans="1:7" x14ac:dyDescent="0.15">
      <c r="A25">
        <v>250</v>
      </c>
      <c r="B25">
        <v>23</v>
      </c>
      <c r="C25" s="16">
        <v>18.558689054759697</v>
      </c>
      <c r="D25" s="16">
        <f t="shared" si="0"/>
        <v>4.4413109452403035</v>
      </c>
      <c r="E25">
        <v>116</v>
      </c>
      <c r="F25" s="16">
        <v>106.77648708269268</v>
      </c>
      <c r="G25" s="16">
        <f t="shared" si="1"/>
        <v>9.2235129173073176</v>
      </c>
    </row>
    <row r="26" spans="1:7" x14ac:dyDescent="0.15">
      <c r="A26">
        <v>300</v>
      </c>
      <c r="B26">
        <v>24</v>
      </c>
      <c r="C26" s="16">
        <v>20.312397875297407</v>
      </c>
      <c r="D26" s="16">
        <f t="shared" si="0"/>
        <v>3.6876021247025932</v>
      </c>
      <c r="E26">
        <v>117</v>
      </c>
      <c r="F26" s="16">
        <v>106.92109527815829</v>
      </c>
      <c r="G26" s="16">
        <f t="shared" si="1"/>
        <v>10.07890472184171</v>
      </c>
    </row>
    <row r="27" spans="1:7" x14ac:dyDescent="0.15">
      <c r="A27">
        <v>350</v>
      </c>
      <c r="B27">
        <v>21</v>
      </c>
      <c r="C27" s="16">
        <v>16.682971707913122</v>
      </c>
      <c r="D27" s="16">
        <f t="shared" si="0"/>
        <v>4.3170282920868779</v>
      </c>
      <c r="E27">
        <v>114</v>
      </c>
      <c r="F27" s="16">
        <v>104.89390742903028</v>
      </c>
      <c r="G27" s="16">
        <f t="shared" si="1"/>
        <v>9.1060925709697216</v>
      </c>
    </row>
    <row r="28" spans="1:7" x14ac:dyDescent="0.15">
      <c r="A28">
        <v>400</v>
      </c>
      <c r="B28">
        <v>25</v>
      </c>
      <c r="C28" s="16">
        <v>21.112668303165481</v>
      </c>
      <c r="D28" s="16">
        <f t="shared" si="0"/>
        <v>3.8873316968345186</v>
      </c>
      <c r="E28">
        <v>118</v>
      </c>
      <c r="F28" s="16">
        <v>107.98456780384635</v>
      </c>
      <c r="G28" s="16">
        <f t="shared" si="1"/>
        <v>10.015432196153654</v>
      </c>
    </row>
    <row r="29" spans="1:7" x14ac:dyDescent="0.15">
      <c r="A29">
        <v>450</v>
      </c>
      <c r="B29">
        <v>26</v>
      </c>
      <c r="C29" s="16">
        <v>21.761758080101934</v>
      </c>
      <c r="D29" s="16">
        <f t="shared" si="0"/>
        <v>4.2382419198980656</v>
      </c>
      <c r="E29">
        <v>119</v>
      </c>
      <c r="F29" s="16">
        <v>108.00743466010996</v>
      </c>
      <c r="G29" s="16">
        <f t="shared" si="1"/>
        <v>10.992565339890035</v>
      </c>
    </row>
    <row r="30" spans="1:7" x14ac:dyDescent="0.15">
      <c r="A30">
        <v>500</v>
      </c>
      <c r="B30">
        <v>22</v>
      </c>
      <c r="C30" s="16">
        <v>20.389995394697774</v>
      </c>
      <c r="D30" s="16">
        <f t="shared" si="0"/>
        <v>1.6100046053022261</v>
      </c>
      <c r="E30">
        <v>115</v>
      </c>
      <c r="F30" s="16">
        <v>106.05883760594952</v>
      </c>
      <c r="G30" s="16">
        <f t="shared" si="1"/>
        <v>8.9411623940504796</v>
      </c>
    </row>
    <row r="31" spans="1:7" x14ac:dyDescent="0.15">
      <c r="A31">
        <v>550</v>
      </c>
      <c r="B31">
        <v>21</v>
      </c>
      <c r="C31" s="16">
        <v>15.599598510478314</v>
      </c>
      <c r="D31" s="16">
        <f t="shared" si="0"/>
        <v>5.4004014895216859</v>
      </c>
      <c r="E31">
        <v>114</v>
      </c>
      <c r="F31" s="16">
        <v>104.36907558652739</v>
      </c>
      <c r="G31" s="16">
        <f t="shared" si="1"/>
        <v>9.6309244134726129</v>
      </c>
    </row>
    <row r="32" spans="1:7" x14ac:dyDescent="0.15">
      <c r="A32">
        <v>600</v>
      </c>
      <c r="B32">
        <v>18</v>
      </c>
      <c r="C32" s="16">
        <v>14.404408342379904</v>
      </c>
      <c r="D32" s="16">
        <f t="shared" si="0"/>
        <v>3.5955916576200959</v>
      </c>
      <c r="E32">
        <v>111</v>
      </c>
      <c r="F32" s="16">
        <v>103.58830668034668</v>
      </c>
      <c r="G32" s="16">
        <f t="shared" si="1"/>
        <v>7.4116933196533239</v>
      </c>
    </row>
    <row r="33" spans="1:7" x14ac:dyDescent="0.15">
      <c r="A33">
        <v>650</v>
      </c>
      <c r="B33">
        <v>19</v>
      </c>
      <c r="C33" s="16">
        <v>16.077341550296488</v>
      </c>
      <c r="D33" s="16">
        <f t="shared" si="0"/>
        <v>2.922658449703512</v>
      </c>
      <c r="E33">
        <v>112</v>
      </c>
      <c r="F33" s="16">
        <v>104.69926425302705</v>
      </c>
      <c r="G33" s="16">
        <f t="shared" si="1"/>
        <v>7.300735746972947</v>
      </c>
    </row>
    <row r="34" spans="1:7" x14ac:dyDescent="0.15">
      <c r="A34">
        <v>700</v>
      </c>
      <c r="B34">
        <v>17</v>
      </c>
      <c r="C34" s="16">
        <v>11.837275850468064</v>
      </c>
      <c r="D34" s="16">
        <f t="shared" si="0"/>
        <v>5.162724149531936</v>
      </c>
      <c r="E34">
        <v>110</v>
      </c>
      <c r="F34" s="16">
        <v>103.52995739471052</v>
      </c>
      <c r="G34" s="16">
        <f t="shared" si="1"/>
        <v>6.4700426052894784</v>
      </c>
    </row>
    <row r="35" spans="1:7" x14ac:dyDescent="0.15">
      <c r="A35">
        <v>750</v>
      </c>
      <c r="B35">
        <v>18</v>
      </c>
      <c r="C35" s="16">
        <v>13.947522668941108</v>
      </c>
      <c r="D35" s="16">
        <f t="shared" si="0"/>
        <v>4.052477331058892</v>
      </c>
      <c r="E35">
        <v>111</v>
      </c>
      <c r="F35" s="16">
        <v>104.74272277529612</v>
      </c>
      <c r="G35" s="16">
        <f t="shared" si="1"/>
        <v>6.2572772247038841</v>
      </c>
    </row>
    <row r="36" spans="1:7" x14ac:dyDescent="0.15">
      <c r="A36">
        <v>800</v>
      </c>
      <c r="B36">
        <v>17</v>
      </c>
      <c r="C36" s="16">
        <v>13.213092797339518</v>
      </c>
      <c r="D36" s="16">
        <f t="shared" si="0"/>
        <v>3.7869072026604815</v>
      </c>
      <c r="E36">
        <v>110</v>
      </c>
      <c r="F36" s="16">
        <v>102.3690810105517</v>
      </c>
      <c r="G36" s="16">
        <f t="shared" si="1"/>
        <v>7.630918989448304</v>
      </c>
    </row>
    <row r="37" spans="1:7" x14ac:dyDescent="0.15">
      <c r="A37">
        <v>850</v>
      </c>
      <c r="B37">
        <v>18</v>
      </c>
      <c r="C37" s="16">
        <v>13.435548953000721</v>
      </c>
      <c r="D37" s="16">
        <f t="shared" si="0"/>
        <v>4.5644510469992792</v>
      </c>
      <c r="E37">
        <v>111</v>
      </c>
      <c r="F37" s="16">
        <v>102.98142008374498</v>
      </c>
      <c r="G37" s="16">
        <f t="shared" si="1"/>
        <v>8.0185799162550211</v>
      </c>
    </row>
    <row r="38" spans="1:7" x14ac:dyDescent="0.15">
      <c r="A38">
        <v>900</v>
      </c>
      <c r="B38">
        <v>15</v>
      </c>
      <c r="C38" s="16">
        <v>13.145314638787625</v>
      </c>
      <c r="D38" s="16">
        <f t="shared" si="0"/>
        <v>1.8546853612123755</v>
      </c>
      <c r="E38">
        <v>108</v>
      </c>
      <c r="F38" s="16">
        <v>103.19673015748373</v>
      </c>
      <c r="G38" s="16">
        <f t="shared" si="1"/>
        <v>4.8032698425162721</v>
      </c>
    </row>
    <row r="39" spans="1:7" x14ac:dyDescent="0.15">
      <c r="A39">
        <v>950</v>
      </c>
      <c r="B39">
        <v>19</v>
      </c>
      <c r="C39" s="16">
        <v>15.67091382041095</v>
      </c>
      <c r="D39" s="16">
        <f t="shared" si="0"/>
        <v>3.3290861795890496</v>
      </c>
      <c r="E39">
        <v>112</v>
      </c>
      <c r="F39" s="16">
        <v>105.29244544104293</v>
      </c>
      <c r="G39" s="16">
        <f t="shared" si="1"/>
        <v>6.7075545589570709</v>
      </c>
    </row>
    <row r="40" spans="1:7" x14ac:dyDescent="0.15">
      <c r="A40">
        <v>1000</v>
      </c>
      <c r="B40">
        <v>17</v>
      </c>
      <c r="C40" s="16">
        <v>12.799550315533383</v>
      </c>
      <c r="D40" s="16">
        <f t="shared" si="0"/>
        <v>4.2004496844666175</v>
      </c>
      <c r="E40">
        <v>110</v>
      </c>
      <c r="F40" s="16">
        <v>103.05455091238156</v>
      </c>
      <c r="G40" s="16">
        <f t="shared" si="1"/>
        <v>6.9454490876184423</v>
      </c>
    </row>
    <row r="41" spans="1:7" x14ac:dyDescent="0.15">
      <c r="A41">
        <v>1100</v>
      </c>
      <c r="B41">
        <v>18</v>
      </c>
      <c r="C41" s="16">
        <v>15.063504730666631</v>
      </c>
      <c r="D41" s="16">
        <f t="shared" si="0"/>
        <v>2.9364952693333688</v>
      </c>
      <c r="E41">
        <v>111</v>
      </c>
      <c r="F41" s="16">
        <v>104.58438834229052</v>
      </c>
      <c r="G41" s="16">
        <f t="shared" si="1"/>
        <v>6.4156116577094764</v>
      </c>
    </row>
    <row r="42" spans="1:7" x14ac:dyDescent="0.15">
      <c r="A42">
        <v>1200</v>
      </c>
      <c r="B42">
        <v>15</v>
      </c>
      <c r="C42" s="16">
        <v>9.6825003403413969</v>
      </c>
      <c r="D42" s="16">
        <f t="shared" si="0"/>
        <v>5.3174996596586031</v>
      </c>
      <c r="E42">
        <v>108</v>
      </c>
      <c r="F42" s="16">
        <v>102.51990714832071</v>
      </c>
      <c r="G42" s="16">
        <f t="shared" si="1"/>
        <v>5.4800928516792879</v>
      </c>
    </row>
    <row r="43" spans="1:7" x14ac:dyDescent="0.15">
      <c r="A43">
        <v>1300</v>
      </c>
      <c r="B43">
        <v>19</v>
      </c>
      <c r="C43" s="16">
        <v>15.989675876328393</v>
      </c>
      <c r="D43" s="16">
        <f t="shared" si="0"/>
        <v>3.010324123671607</v>
      </c>
      <c r="E43">
        <v>112</v>
      </c>
      <c r="F43" s="16">
        <v>103.57571085476135</v>
      </c>
      <c r="G43" s="16">
        <f t="shared" si="1"/>
        <v>8.4242891452386459</v>
      </c>
    </row>
    <row r="44" spans="1:7" x14ac:dyDescent="0.15">
      <c r="A44">
        <v>1400</v>
      </c>
      <c r="B44">
        <v>20</v>
      </c>
      <c r="C44" s="16">
        <v>17.171555511346938</v>
      </c>
      <c r="D44" s="16">
        <f t="shared" si="0"/>
        <v>2.8284444886530622</v>
      </c>
      <c r="E44">
        <v>113</v>
      </c>
      <c r="F44" s="16">
        <v>105.20831246223308</v>
      </c>
      <c r="G44" s="16">
        <f t="shared" si="1"/>
        <v>7.7916875377669186</v>
      </c>
    </row>
    <row r="45" spans="1:7" x14ac:dyDescent="0.15">
      <c r="A45">
        <v>1500</v>
      </c>
      <c r="B45">
        <v>17</v>
      </c>
      <c r="C45" s="16">
        <v>14.186789678207344</v>
      </c>
      <c r="D45" s="16">
        <f t="shared" si="0"/>
        <v>2.8132103217926563</v>
      </c>
      <c r="E45">
        <v>110</v>
      </c>
      <c r="F45" s="16">
        <v>102.45625758714209</v>
      </c>
      <c r="G45" s="16">
        <f t="shared" si="1"/>
        <v>7.5437424128579096</v>
      </c>
    </row>
    <row r="46" spans="1:7" x14ac:dyDescent="0.15">
      <c r="A46">
        <v>1600</v>
      </c>
      <c r="B46">
        <v>18</v>
      </c>
      <c r="C46" s="16">
        <v>13.498860968187033</v>
      </c>
      <c r="D46" s="16">
        <f t="shared" si="0"/>
        <v>4.5011390318129667</v>
      </c>
      <c r="E46">
        <v>111</v>
      </c>
      <c r="F46" s="16">
        <v>103.09671710395398</v>
      </c>
      <c r="G46" s="16">
        <f t="shared" si="1"/>
        <v>7.9032828960460222</v>
      </c>
    </row>
    <row r="47" spans="1:7" x14ac:dyDescent="0.15">
      <c r="A47">
        <v>1700</v>
      </c>
      <c r="B47">
        <v>17</v>
      </c>
      <c r="C47" s="16">
        <v>14.288742092003501</v>
      </c>
      <c r="D47" s="16">
        <f t="shared" si="0"/>
        <v>2.7112579079964991</v>
      </c>
      <c r="E47">
        <v>110</v>
      </c>
      <c r="F47" s="16">
        <v>103.50941986972521</v>
      </c>
      <c r="G47" s="16">
        <f t="shared" si="1"/>
        <v>6.4905801302747932</v>
      </c>
    </row>
    <row r="48" spans="1:7" x14ac:dyDescent="0.15">
      <c r="A48">
        <v>1800</v>
      </c>
      <c r="B48">
        <v>18</v>
      </c>
      <c r="C48" s="16">
        <v>13.092793193110447</v>
      </c>
      <c r="D48" s="16">
        <f t="shared" si="0"/>
        <v>4.9072068068895529</v>
      </c>
      <c r="E48">
        <v>111</v>
      </c>
      <c r="F48" s="16">
        <v>103.17031418806302</v>
      </c>
      <c r="G48" s="16">
        <f t="shared" si="1"/>
        <v>7.829685811936983</v>
      </c>
    </row>
    <row r="49" spans="1:7" x14ac:dyDescent="0.15">
      <c r="A49">
        <v>1900</v>
      </c>
      <c r="B49">
        <v>15</v>
      </c>
      <c r="C49" s="16">
        <v>12.161987891984131</v>
      </c>
      <c r="D49" s="16">
        <f t="shared" si="0"/>
        <v>2.8380121080158691</v>
      </c>
      <c r="E49">
        <v>108</v>
      </c>
      <c r="F49" s="16">
        <v>102.6915451388423</v>
      </c>
      <c r="G49" s="16">
        <f t="shared" si="1"/>
        <v>5.3084548611576992</v>
      </c>
    </row>
    <row r="50" spans="1:7" x14ac:dyDescent="0.15">
      <c r="A50">
        <v>2000</v>
      </c>
      <c r="B50">
        <v>17</v>
      </c>
      <c r="C50" s="16">
        <v>11.822103535782279</v>
      </c>
      <c r="D50" s="16">
        <f t="shared" si="0"/>
        <v>5.1778964642177208</v>
      </c>
      <c r="E50">
        <v>110</v>
      </c>
      <c r="F50" s="16">
        <v>103.67003184733056</v>
      </c>
      <c r="G50" s="16">
        <f t="shared" si="1"/>
        <v>6.3299681526694371</v>
      </c>
    </row>
    <row r="51" spans="1:7" x14ac:dyDescent="0.15">
      <c r="A51">
        <v>2100</v>
      </c>
      <c r="B51">
        <v>16</v>
      </c>
      <c r="C51" s="16">
        <v>13.770494619315183</v>
      </c>
      <c r="D51" s="16">
        <f t="shared" si="0"/>
        <v>2.2295053806848166</v>
      </c>
      <c r="E51">
        <v>109</v>
      </c>
      <c r="F51" s="16">
        <v>102.11101610660013</v>
      </c>
      <c r="G51" s="16">
        <f t="shared" si="1"/>
        <v>6.8889838933998675</v>
      </c>
    </row>
    <row r="52" spans="1:7" x14ac:dyDescent="0.15">
      <c r="A52">
        <v>2200</v>
      </c>
      <c r="B52">
        <v>15</v>
      </c>
      <c r="C52" s="16">
        <v>9.5569995956208942</v>
      </c>
      <c r="D52" s="16">
        <f t="shared" si="0"/>
        <v>5.4430004043791058</v>
      </c>
      <c r="E52">
        <v>108</v>
      </c>
      <c r="F52" s="16">
        <v>102.95875193836757</v>
      </c>
      <c r="G52" s="16">
        <f t="shared" si="1"/>
        <v>5.0412480616324302</v>
      </c>
    </row>
    <row r="53" spans="1:7" x14ac:dyDescent="0.15">
      <c r="A53">
        <v>2300</v>
      </c>
      <c r="B53">
        <v>16</v>
      </c>
      <c r="C53" s="16">
        <v>13.042601996545844</v>
      </c>
      <c r="D53" s="16">
        <f t="shared" si="0"/>
        <v>2.9573980034541556</v>
      </c>
      <c r="E53">
        <v>109</v>
      </c>
      <c r="F53" s="16">
        <v>102.08519873914828</v>
      </c>
      <c r="G53" s="16">
        <f t="shared" si="1"/>
        <v>6.9148012608517178</v>
      </c>
    </row>
    <row r="54" spans="1:7" x14ac:dyDescent="0.15">
      <c r="A54">
        <v>2400</v>
      </c>
      <c r="B54">
        <v>15</v>
      </c>
      <c r="C54" s="16">
        <v>12.002134141614739</v>
      </c>
      <c r="D54" s="16">
        <f t="shared" si="0"/>
        <v>2.9978658583852607</v>
      </c>
      <c r="E54">
        <v>108</v>
      </c>
      <c r="F54" s="16">
        <v>101.44503217640562</v>
      </c>
      <c r="G54" s="16">
        <f t="shared" si="1"/>
        <v>6.5549678235943816</v>
      </c>
    </row>
    <row r="55" spans="1:7" x14ac:dyDescent="0.15">
      <c r="A55">
        <v>2500</v>
      </c>
      <c r="B55">
        <v>12</v>
      </c>
      <c r="C55" s="16">
        <v>9.2730345985923126</v>
      </c>
      <c r="D55" s="16">
        <f t="shared" si="0"/>
        <v>2.7269654014076874</v>
      </c>
      <c r="E55">
        <v>105</v>
      </c>
      <c r="F55" s="16">
        <v>100.91820412751457</v>
      </c>
      <c r="G55" s="16">
        <f t="shared" si="1"/>
        <v>4.0817958724854293</v>
      </c>
    </row>
    <row r="56" spans="1:7" x14ac:dyDescent="0.15">
      <c r="A56">
        <v>2600</v>
      </c>
      <c r="B56">
        <v>13</v>
      </c>
      <c r="C56" s="16">
        <v>7.8914798148630094</v>
      </c>
      <c r="D56" s="16">
        <f t="shared" si="0"/>
        <v>5.1085201851369906</v>
      </c>
      <c r="E56" s="1">
        <v>106</v>
      </c>
      <c r="F56" s="16">
        <v>100.62644533558283</v>
      </c>
      <c r="G56" s="16">
        <f t="shared" si="1"/>
        <v>5.3735546644171706</v>
      </c>
    </row>
    <row r="57" spans="1:7" x14ac:dyDescent="0.15">
      <c r="A57">
        <v>2700</v>
      </c>
      <c r="B57">
        <v>11</v>
      </c>
      <c r="C57" s="16">
        <v>8.3728674552352249</v>
      </c>
      <c r="D57" s="16">
        <f t="shared" si="0"/>
        <v>2.6271325447647751</v>
      </c>
      <c r="E57">
        <v>104</v>
      </c>
      <c r="F57" s="16">
        <v>100.58247116834559</v>
      </c>
      <c r="G57" s="16">
        <f t="shared" si="1"/>
        <v>3.4175288316544084</v>
      </c>
    </row>
    <row r="58" spans="1:7" x14ac:dyDescent="0.15">
      <c r="A58">
        <v>2800</v>
      </c>
      <c r="B58">
        <v>12</v>
      </c>
      <c r="C58" s="16">
        <v>9.537079382062343</v>
      </c>
      <c r="D58" s="16">
        <f t="shared" si="0"/>
        <v>2.462920617937657</v>
      </c>
      <c r="E58">
        <v>105</v>
      </c>
      <c r="F58" s="16">
        <v>101.75021906490862</v>
      </c>
      <c r="G58" s="16">
        <f t="shared" si="1"/>
        <v>3.2497809350913798</v>
      </c>
    </row>
    <row r="59" spans="1:7" x14ac:dyDescent="0.15">
      <c r="A59">
        <v>2900</v>
      </c>
      <c r="B59">
        <v>13</v>
      </c>
      <c r="C59" s="16">
        <v>10.023158992735867</v>
      </c>
      <c r="D59" s="16">
        <f t="shared" si="0"/>
        <v>2.9768410072641327</v>
      </c>
      <c r="E59">
        <v>106</v>
      </c>
      <c r="F59" s="16">
        <v>102.14514868709027</v>
      </c>
      <c r="G59" s="16">
        <f t="shared" si="1"/>
        <v>3.8548513129097302</v>
      </c>
    </row>
    <row r="60" spans="1:7" x14ac:dyDescent="0.15">
      <c r="A60">
        <v>3000</v>
      </c>
      <c r="B60">
        <v>12</v>
      </c>
      <c r="C60" s="16">
        <v>8.6881229948168563</v>
      </c>
      <c r="D60" s="16">
        <f t="shared" si="0"/>
        <v>3.3118770051831437</v>
      </c>
      <c r="E60">
        <v>105</v>
      </c>
      <c r="F60" s="16">
        <v>101.37773180877834</v>
      </c>
      <c r="G60" s="16">
        <f t="shared" si="1"/>
        <v>3.6222681912216643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声管小样数据</vt:lpstr>
      <vt:lpstr>水罐大样数据</vt:lpstr>
      <vt:lpstr>缩比模型数据</vt:lpstr>
      <vt:lpstr>scaleData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Microsoft Office 用户</cp:lastModifiedBy>
  <dcterms:created xsi:type="dcterms:W3CDTF">2018-05-28T21:24:00Z</dcterms:created>
  <dcterms:modified xsi:type="dcterms:W3CDTF">2018-09-08T05:50:24Z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