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<sst xmlns="http://schemas.openxmlformats.org/spreadsheetml/2006/main" count="9" uniqueCount="9">
  <si>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# day</t>
  </si>
  <si>
    <t xml:space="preserve">date</t>
  </si>
  <si>
    <t xml:space="preserve">Infektionen</t>
  </si>
  <si>
    <t xml:space="preserve">Verdopplungszeit</t>
  </si>
  <si>
    <t xml:space="preserve">Prognose Infektionen</t>
  </si>
  <si>
    <t xml:space="preserve">Prognose Verdopplungszeit</t>
  </si>
  <si>
    <t xml:space="preserve">f(x)</t>
  </si>
  <si>
    <t xml:space="preserve">m</t>
  </si>
  <si>
    <t xml:space="preserve">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</si>
</sst>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DD/MM/YY"/>
    <numFmt numFmtId="168" formatCode="0"/>
  </numFmts>
  <fonts count="2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9211E"/>
      <name val="Arial"/>
      <family val="2"/>
    </font>
    <font>
      <sz val="13"/>
      <name val="Arial"/>
      <family val="2"/>
    </font>
    <font>
      <sz val="9"/>
      <name val="Arial"/>
      <family val="2"/>
    </font>
    <font>
      <sz val="10"/>
      <color rgb="FF0369A3"/>
      <name val="Arial"/>
      <family val="2"/>
    </font>
    <font>
      <sz val="9"/>
      <color rgb="FF0369A3"/>
      <name val="Arial"/>
      <family val="2"/>
    </font>
    <font>
      <sz val="10"/>
      <color rgb="FFFF420E"/>
      <name val="Arial"/>
      <family val="2"/>
    </font>
    <font>
      <sz val="9"/>
      <color rgb="FFFF420E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9211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DE9A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369A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9A9"/>
      <rgbColor rgb="FF99CCFF"/>
      <rgbColor rgb="FFFF99CC"/>
      <rgbColor rgb="FFCC99FF"/>
      <rgbColor rgb="FFFFCCCC"/>
      <rgbColor rgb="FF3366FF"/>
      <rgbColor rgb="FF63BBEE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 gesamt: Anzahl der Infektionen und Verdopplungszeit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Infektionen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Sheet1!$A$2:$A$33</c:f>
              <c:numCache>
                <c:formatCode>General</c:formatCode>
                <c:ptCount val="32"/>
                <c:pt idx="0">
                  <c:v>-31</c:v>
                </c:pt>
                <c:pt idx="1">
                  <c:v>-30</c:v>
                </c:pt>
                <c:pt idx="2">
                  <c:v>-29</c:v>
                </c:pt>
                <c:pt idx="3">
                  <c:v>-28</c:v>
                </c:pt>
                <c:pt idx="4">
                  <c:v>-27</c:v>
                </c:pt>
                <c:pt idx="5">
                  <c:v>-26</c:v>
                </c:pt>
                <c:pt idx="6">
                  <c:v>-25</c:v>
                </c:pt>
                <c:pt idx="7">
                  <c:v>-24</c:v>
                </c:pt>
                <c:pt idx="8">
                  <c:v>-23</c:v>
                </c:pt>
                <c:pt idx="9">
                  <c:v>-22</c:v>
                </c:pt>
                <c:pt idx="10">
                  <c:v>-21</c:v>
                </c:pt>
                <c:pt idx="11">
                  <c:v>-20</c:v>
                </c:pt>
                <c:pt idx="12">
                  <c:v>-19</c:v>
                </c:pt>
                <c:pt idx="13">
                  <c:v>-18</c:v>
                </c:pt>
                <c:pt idx="14">
                  <c:v>-17</c:v>
                </c:pt>
                <c:pt idx="15">
                  <c:v>-16</c:v>
                </c:pt>
                <c:pt idx="16">
                  <c:v>-15</c:v>
                </c:pt>
                <c:pt idx="17">
                  <c:v>-14</c:v>
                </c:pt>
                <c:pt idx="18">
                  <c:v>-13</c:v>
                </c:pt>
                <c:pt idx="19">
                  <c:v>-12</c:v>
                </c:pt>
                <c:pt idx="20">
                  <c:v>-11</c:v>
                </c:pt>
                <c:pt idx="21">
                  <c:v>-10</c:v>
                </c:pt>
                <c:pt idx="22">
                  <c:v>-9</c:v>
                </c:pt>
                <c:pt idx="23">
                  <c:v>-8</c:v>
                </c:pt>
                <c:pt idx="24">
                  <c:v>-7</c:v>
                </c:pt>
                <c:pt idx="25">
                  <c:v>-6</c:v>
                </c:pt>
                <c:pt idx="26">
                  <c:v>-5</c:v>
                </c:pt>
                <c:pt idx="27">
                  <c:v>-4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</c:numCache>
            </c:numRef>
          </c:xVal>
          <c:yVal>
            <c:numRef>
              <c:f>Sheet1!$C$2:$C$33</c:f>
              <c:numCache>
                <c:formatCode>General</c:formatCode>
                <c:ptCount val="32"/>
                <c:pt idx="0">
                  <c:v>53</c:v>
                </c:pt>
                <c:pt idx="1">
                  <c:v>64</c:v>
                </c:pt>
                <c:pt idx="2">
                  <c:v>127</c:v>
                </c:pt>
                <c:pt idx="3">
                  <c:v>155</c:v>
                </c:pt>
                <c:pt idx="4">
                  <c:v>196</c:v>
                </c:pt>
                <c:pt idx="5">
                  <c:v>262</c:v>
                </c:pt>
                <c:pt idx="6">
                  <c:v>400</c:v>
                </c:pt>
                <c:pt idx="7">
                  <c:v>639</c:v>
                </c:pt>
                <c:pt idx="8">
                  <c:v>795</c:v>
                </c:pt>
                <c:pt idx="9">
                  <c:v>902</c:v>
                </c:pt>
                <c:pt idx="10">
                  <c:v>1139</c:v>
                </c:pt>
                <c:pt idx="11">
                  <c:v>1296</c:v>
                </c:pt>
                <c:pt idx="12">
                  <c:v>1567</c:v>
                </c:pt>
                <c:pt idx="13">
                  <c:v>2369</c:v>
                </c:pt>
                <c:pt idx="14">
                  <c:v>3062</c:v>
                </c:pt>
                <c:pt idx="15">
                  <c:v>3795</c:v>
                </c:pt>
                <c:pt idx="16">
                  <c:v>4838</c:v>
                </c:pt>
                <c:pt idx="17">
                  <c:v>6012</c:v>
                </c:pt>
                <c:pt idx="18">
                  <c:v>7156</c:v>
                </c:pt>
                <c:pt idx="19">
                  <c:v>8198</c:v>
                </c:pt>
                <c:pt idx="20">
                  <c:v>10999</c:v>
                </c:pt>
                <c:pt idx="21">
                  <c:v>13957</c:v>
                </c:pt>
                <c:pt idx="22">
                  <c:v>16662</c:v>
                </c:pt>
                <c:pt idx="23">
                  <c:v>18610</c:v>
                </c:pt>
                <c:pt idx="24">
                  <c:v>22672</c:v>
                </c:pt>
                <c:pt idx="25">
                  <c:v>27436</c:v>
                </c:pt>
                <c:pt idx="26">
                  <c:v>31554</c:v>
                </c:pt>
                <c:pt idx="27">
                  <c:v>36508</c:v>
                </c:pt>
                <c:pt idx="28">
                  <c:v>42288</c:v>
                </c:pt>
                <c:pt idx="29">
                  <c:v>48582</c:v>
                </c:pt>
                <c:pt idx="30">
                  <c:v>52547</c:v>
                </c:pt>
                <c:pt idx="31">
                  <c:v>57298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Prognose Infektionen</c:v>
                </c:pt>
              </c:strCache>
            </c:strRef>
          </c:tx>
          <c:spPr>
            <a:solidFill>
              <a:srgbClr val="63bbee"/>
            </a:solidFill>
            <a:ln w="28800">
              <a:solidFill>
                <a:srgbClr val="63bbee"/>
              </a:solidFill>
              <a:round/>
            </a:ln>
          </c:spPr>
          <c:marker>
            <c:symbol val="square"/>
            <c:size val="8"/>
            <c:spPr>
              <a:solidFill>
                <a:srgbClr val="63bbe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Sheet1!$A$1:$A$40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Sheet1!$E$1:$E$40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>57298</c:v>
                </c:pt>
                <c:pt idx="33">
                  <c:v>65338.3372273637</c:v>
                </c:pt>
                <c:pt idx="34">
                  <c:v>74197.809655885</c:v>
                </c:pt>
                <c:pt idx="35">
                  <c:v>83930.4035120166</c:v>
                </c:pt>
                <c:pt idx="36">
                  <c:v>94591.842262633</c:v>
                </c:pt>
                <c:pt idx="37">
                  <c:v>106239.587474248</c:v>
                </c:pt>
                <c:pt idx="38">
                  <c:v>118932.839647034</c:v>
                </c:pt>
                <c:pt idx="39">
                  <c:v>132732.539025089</c:v>
                </c:pt>
              </c:numCache>
            </c:numRef>
          </c:yVal>
          <c:smooth val="0"/>
        </c:ser>
        <c:axId val="92404493"/>
        <c:axId val="60212365"/>
      </c:scatterChart>
      <c:scatterChart>
        <c:scatterStyle val="line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Verdopplungszeit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name>Lineare Annahme</c:name>
            <c:spPr>
              <a:ln>
                <a:solidFill>
                  <a:srgbClr val="ff420e"/>
                </a:solidFill>
              </a:ln>
            </c:spPr>
            <c:trendlineType val="linear"/>
            <c:forward val="7"/>
            <c:backward val="-14"/>
            <c:dispRSqr val="0"/>
            <c:dispEq val="1"/>
          </c:trendline>
          <c:xVal>
            <c:numRef>
              <c:f>Sheet1!$A$2:$A$33</c:f>
              <c:numCache>
                <c:formatCode>General</c:formatCode>
                <c:ptCount val="32"/>
                <c:pt idx="0">
                  <c:v>-31</c:v>
                </c:pt>
                <c:pt idx="1">
                  <c:v>-30</c:v>
                </c:pt>
                <c:pt idx="2">
                  <c:v>-29</c:v>
                </c:pt>
                <c:pt idx="3">
                  <c:v>-28</c:v>
                </c:pt>
                <c:pt idx="4">
                  <c:v>-27</c:v>
                </c:pt>
                <c:pt idx="5">
                  <c:v>-26</c:v>
                </c:pt>
                <c:pt idx="6">
                  <c:v>-25</c:v>
                </c:pt>
                <c:pt idx="7">
                  <c:v>-24</c:v>
                </c:pt>
                <c:pt idx="8">
                  <c:v>-23</c:v>
                </c:pt>
                <c:pt idx="9">
                  <c:v>-22</c:v>
                </c:pt>
                <c:pt idx="10">
                  <c:v>-21</c:v>
                </c:pt>
                <c:pt idx="11">
                  <c:v>-20</c:v>
                </c:pt>
                <c:pt idx="12">
                  <c:v>-19</c:v>
                </c:pt>
                <c:pt idx="13">
                  <c:v>-18</c:v>
                </c:pt>
                <c:pt idx="14">
                  <c:v>-17</c:v>
                </c:pt>
                <c:pt idx="15">
                  <c:v>-16</c:v>
                </c:pt>
                <c:pt idx="16">
                  <c:v>-15</c:v>
                </c:pt>
                <c:pt idx="17">
                  <c:v>-14</c:v>
                </c:pt>
                <c:pt idx="18">
                  <c:v>-13</c:v>
                </c:pt>
                <c:pt idx="19">
                  <c:v>-12</c:v>
                </c:pt>
                <c:pt idx="20">
                  <c:v>-11</c:v>
                </c:pt>
                <c:pt idx="21">
                  <c:v>-10</c:v>
                </c:pt>
                <c:pt idx="22">
                  <c:v>-9</c:v>
                </c:pt>
                <c:pt idx="23">
                  <c:v>-8</c:v>
                </c:pt>
                <c:pt idx="24">
                  <c:v>-7</c:v>
                </c:pt>
                <c:pt idx="25">
                  <c:v>-6</c:v>
                </c:pt>
                <c:pt idx="26">
                  <c:v>-5</c:v>
                </c:pt>
                <c:pt idx="27">
                  <c:v>-4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</c:numCache>
            </c:numRef>
          </c:xVal>
          <c:yVal>
            <c:numRef>
              <c:f>Sheet1!$D$2:$D$33</c:f>
              <c:numCache>
                <c:formatCode>General</c:formatCod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3.07588676754472</c:v>
                </c:pt>
                <c:pt idx="19">
                  <c:v>3.52690564099909</c:v>
                </c:pt>
                <c:pt idx="20">
                  <c:v>3.37292141703279</c:v>
                </c:pt>
                <c:pt idx="21">
                  <c:v>3.19727790447448</c:v>
                </c:pt>
                <c:pt idx="22">
                  <c:v>3.25239266914452</c:v>
                </c:pt>
                <c:pt idx="23">
                  <c:v>3.5888337641992</c:v>
                </c:pt>
                <c:pt idx="24">
                  <c:v>3.72577606140611</c:v>
                </c:pt>
                <c:pt idx="25">
                  <c:v>3.79783608264475</c:v>
                </c:pt>
                <c:pt idx="26">
                  <c:v>4.08555091151632</c:v>
                </c:pt>
                <c:pt idx="27">
                  <c:v>4.29471212970691</c:v>
                </c:pt>
                <c:pt idx="28">
                  <c:v>4.41471892131324</c:v>
                </c:pt>
                <c:pt idx="29">
                  <c:v>4.5471085850775</c:v>
                </c:pt>
                <c:pt idx="30">
                  <c:v>5.11303932374547</c:v>
                </c:pt>
                <c:pt idx="31">
                  <c:v>5.78498375289723</c:v>
                </c:pt>
              </c:numCache>
            </c:numRef>
          </c:yVal>
          <c:smooth val="0"/>
        </c:ser>
        <c:axId val="50862666"/>
        <c:axId val="48205986"/>
      </c:scatterChart>
      <c:valAx>
        <c:axId val="92404493"/>
        <c:scaling>
          <c:orientation val="minMax"/>
          <c:max val="7"/>
          <c:min val="-28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Tage vor Heute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212365"/>
        <c:crosses val="autoZero"/>
        <c:crossBetween val="midCat"/>
        <c:majorUnit val="7"/>
      </c:valAx>
      <c:valAx>
        <c:axId val="6021236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369a3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369a3"/>
                    </a:solidFill>
                    <a:latin typeface="Arial"/>
                  </a:rPr>
                  <a:t>Infektionen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369a3"/>
                </a:solidFill>
                <a:latin typeface="Arial"/>
              </a:defRPr>
            </a:pPr>
          </a:p>
        </c:txPr>
        <c:crossAx val="92404493"/>
        <c:crossesAt val="-21"/>
        <c:crossBetween val="midCat"/>
      </c:valAx>
      <c:valAx>
        <c:axId val="5086266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205986"/>
        <c:crosses val="max"/>
        <c:crossBetween val="midCat"/>
      </c:valAx>
      <c:valAx>
        <c:axId val="48205986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ff420e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ff420e"/>
                    </a:solidFill>
                    <a:latin typeface="Arial"/>
                  </a:rPr>
                  <a:t>Verdopplungszeit (Tage)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ff420e"/>
                </a:solidFill>
                <a:latin typeface="Arial"/>
              </a:defRPr>
            </a:pPr>
          </a:p>
        </c:txPr>
        <c:crossAx val="5086266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208800</xdr:colOff>
      <xdr:row>0</xdr:row>
      <xdr:rowOff>0</xdr:rowOff>
    </xdr:from>
    <xdr:to>
      <xdr:col>20</xdr:col>
      <xdr:colOff>163800</xdr:colOff>
      <xdr:row>30</xdr:row>
      <xdr:rowOff>127080</xdr:rowOff>
    </xdr:to>
    <xdr:graphicFrame>
      <xdr:nvGraphicFramePr>
        <xdr:cNvPr id="0" name=""/>
        <xdr:cNvGraphicFramePr/>
      </xdr:nvGraphicFramePr>
      <xdr:xfrm>
        <a:off x="7347240" y="0"/>
        <a:ext cx="8895960" cy="500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8.52"/>
    <col collapsed="false" customWidth="true" hidden="false" outlineLevel="0" max="3" min="3" style="0" width="10.46"/>
    <col collapsed="false" customWidth="true" hidden="false" outlineLevel="0" max="4" min="4" style="1" width="15.33"/>
    <col collapsed="false" customWidth="true" hidden="false" outlineLevel="0" max="5" min="5" style="0" width="18.66"/>
    <col collapsed="false" customWidth="true" hidden="false" outlineLevel="0" max="6" min="6" style="2" width="23.53"/>
    <col collapsed="false" customWidth="false" hidden="false" outlineLevel="0" max="7" min="7" style="0" width="11.52"/>
    <col collapsed="false" customWidth="true" hidden="false" outlineLevel="0" max="8" min="8" style="0" width="3.1"/>
    <col collapsed="false" customWidth="true" hidden="false" outlineLevel="0" max="9" min="9" style="0" width="4.07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2" t="s">
        <v>5</v>
      </c>
      <c r="H1" s="3" t="s">
        <v>6</v>
      </c>
      <c r="I1" s="3"/>
    </row>
    <row r="2" customFormat="false" ht="12.8" hidden="false" customHeight="false" outlineLevel="0" collapsed="false">
      <c r="A2" s="0" t="n">
        <v>-31</v>
      </c>
      <c r="B2" s="4" t="n">
        <v>43889</v>
      </c>
      <c r="C2" s="0" t="n">
        <v>53</v>
      </c>
      <c r="H2" s="5" t="s">
        <v>7</v>
      </c>
      <c r="I2" s="6" t="n">
        <f aca="false">SLOPE(D:D,A:A)</f>
        <v>0.172591893881469</v>
      </c>
    </row>
    <row r="3" customFormat="false" ht="12.8" hidden="false" customHeight="false" outlineLevel="0" collapsed="false">
      <c r="A3" s="0" t="n">
        <v>-30</v>
      </c>
      <c r="B3" s="4" t="n">
        <v>43890</v>
      </c>
      <c r="C3" s="0" t="n">
        <v>64</v>
      </c>
      <c r="H3" s="5" t="s">
        <v>8</v>
      </c>
      <c r="I3" s="6" t="n">
        <f aca="false">INTERCEPT(D:D,A:A)</f>
        <v>5.105986162494</v>
      </c>
    </row>
    <row r="4" customFormat="false" ht="12.8" hidden="false" customHeight="false" outlineLevel="0" collapsed="false">
      <c r="A4" s="0" t="n">
        <v>-29</v>
      </c>
      <c r="B4" s="4" t="n">
        <v>43891</v>
      </c>
      <c r="C4" s="0" t="n">
        <v>127</v>
      </c>
    </row>
    <row r="5" customFormat="false" ht="12.8" hidden="false" customHeight="false" outlineLevel="0" collapsed="false">
      <c r="A5" s="0" t="n">
        <v>-28</v>
      </c>
      <c r="B5" s="4" t="n">
        <v>43892</v>
      </c>
      <c r="C5" s="0" t="n">
        <v>155</v>
      </c>
    </row>
    <row r="6" customFormat="false" ht="12.8" hidden="false" customHeight="false" outlineLevel="0" collapsed="false">
      <c r="A6" s="0" t="n">
        <v>-27</v>
      </c>
      <c r="B6" s="4" t="n">
        <v>43893</v>
      </c>
      <c r="C6" s="0" t="n">
        <v>196</v>
      </c>
    </row>
    <row r="7" customFormat="false" ht="12.8" hidden="false" customHeight="false" outlineLevel="0" collapsed="false">
      <c r="A7" s="0" t="n">
        <v>-26</v>
      </c>
      <c r="B7" s="4" t="n">
        <v>43894</v>
      </c>
      <c r="C7" s="0" t="n">
        <v>262</v>
      </c>
    </row>
    <row r="8" customFormat="false" ht="12.8" hidden="false" customHeight="false" outlineLevel="0" collapsed="false">
      <c r="A8" s="0" t="n">
        <v>-25</v>
      </c>
      <c r="B8" s="4" t="n">
        <v>43895</v>
      </c>
      <c r="C8" s="0" t="n">
        <v>400</v>
      </c>
    </row>
    <row r="9" customFormat="false" ht="12.8" hidden="false" customHeight="false" outlineLevel="0" collapsed="false">
      <c r="A9" s="0" t="n">
        <v>-24</v>
      </c>
      <c r="B9" s="4" t="n">
        <v>43896</v>
      </c>
      <c r="C9" s="0" t="n">
        <v>639</v>
      </c>
    </row>
    <row r="10" customFormat="false" ht="12.8" hidden="false" customHeight="false" outlineLevel="0" collapsed="false">
      <c r="A10" s="0" t="n">
        <v>-23</v>
      </c>
      <c r="B10" s="4" t="n">
        <v>43897</v>
      </c>
      <c r="C10" s="0" t="n">
        <v>795</v>
      </c>
    </row>
    <row r="11" customFormat="false" ht="12.8" hidden="false" customHeight="false" outlineLevel="0" collapsed="false">
      <c r="A11" s="0" t="n">
        <v>-22</v>
      </c>
      <c r="B11" s="4" t="n">
        <v>43898</v>
      </c>
      <c r="C11" s="0" t="n">
        <v>902</v>
      </c>
    </row>
    <row r="12" customFormat="false" ht="12.8" hidden="false" customHeight="false" outlineLevel="0" collapsed="false">
      <c r="A12" s="0" t="n">
        <v>-21</v>
      </c>
      <c r="B12" s="4" t="n">
        <v>43899</v>
      </c>
      <c r="C12" s="0" t="n">
        <v>1139</v>
      </c>
    </row>
    <row r="13" customFormat="false" ht="12.8" hidden="false" customHeight="false" outlineLevel="0" collapsed="false">
      <c r="A13" s="0" t="n">
        <v>-20</v>
      </c>
      <c r="B13" s="4" t="n">
        <v>43900</v>
      </c>
      <c r="C13" s="0" t="n">
        <v>1296</v>
      </c>
    </row>
    <row r="14" customFormat="false" ht="12.8" hidden="false" customHeight="false" outlineLevel="0" collapsed="false">
      <c r="A14" s="0" t="n">
        <v>-19</v>
      </c>
      <c r="B14" s="4" t="n">
        <v>43901</v>
      </c>
      <c r="C14" s="0" t="n">
        <v>1567</v>
      </c>
    </row>
    <row r="15" customFormat="false" ht="12.8" hidden="false" customHeight="false" outlineLevel="0" collapsed="false">
      <c r="A15" s="0" t="n">
        <v>-18</v>
      </c>
      <c r="B15" s="4" t="n">
        <v>43902</v>
      </c>
      <c r="C15" s="0" t="n">
        <v>2369</v>
      </c>
    </row>
    <row r="16" customFormat="false" ht="12.8" hidden="false" customHeight="false" outlineLevel="0" collapsed="false">
      <c r="A16" s="0" t="n">
        <v>-17</v>
      </c>
      <c r="B16" s="4" t="n">
        <v>43903</v>
      </c>
      <c r="C16" s="0" t="n">
        <v>3062</v>
      </c>
    </row>
    <row r="17" customFormat="false" ht="12.8" hidden="false" customHeight="false" outlineLevel="0" collapsed="false">
      <c r="A17" s="0" t="n">
        <v>-16</v>
      </c>
      <c r="B17" s="4" t="n">
        <v>43904</v>
      </c>
      <c r="C17" s="0" t="n">
        <v>3795</v>
      </c>
    </row>
    <row r="18" customFormat="false" ht="12.8" hidden="false" customHeight="false" outlineLevel="0" collapsed="false">
      <c r="A18" s="0" t="n">
        <v>-15</v>
      </c>
      <c r="B18" s="4" t="n">
        <v>43905</v>
      </c>
      <c r="C18" s="0" t="n">
        <v>4838</v>
      </c>
    </row>
    <row r="19" customFormat="false" ht="12.8" hidden="false" customHeight="false" outlineLevel="0" collapsed="false">
      <c r="A19" s="0" t="n">
        <v>-14</v>
      </c>
      <c r="B19" s="4" t="n">
        <v>43906</v>
      </c>
      <c r="C19" s="0" t="n">
        <v>6012</v>
      </c>
    </row>
    <row r="20" customFormat="false" ht="12.8" hidden="false" customHeight="false" outlineLevel="0" collapsed="false">
      <c r="A20" s="0" t="n">
        <v>-13</v>
      </c>
      <c r="B20" s="4" t="n">
        <v>43907</v>
      </c>
      <c r="C20" s="0" t="n">
        <v>7156</v>
      </c>
      <c r="D20" s="1" t="n">
        <v>3.07588676754472</v>
      </c>
      <c r="G20" s="1"/>
    </row>
    <row r="21" customFormat="false" ht="12.8" hidden="false" customHeight="false" outlineLevel="0" collapsed="false">
      <c r="A21" s="0" t="n">
        <v>-12</v>
      </c>
      <c r="B21" s="4" t="n">
        <v>43908</v>
      </c>
      <c r="C21" s="0" t="n">
        <v>8198</v>
      </c>
      <c r="D21" s="1" t="n">
        <v>3.52690564099909</v>
      </c>
      <c r="G21" s="1"/>
    </row>
    <row r="22" customFormat="false" ht="12.8" hidden="false" customHeight="false" outlineLevel="0" collapsed="false">
      <c r="A22" s="0" t="n">
        <v>-11</v>
      </c>
      <c r="B22" s="4" t="n">
        <v>43909</v>
      </c>
      <c r="C22" s="0" t="n">
        <v>10999</v>
      </c>
      <c r="D22" s="1" t="n">
        <v>3.37292141703279</v>
      </c>
      <c r="G22" s="1"/>
    </row>
    <row r="23" customFormat="false" ht="12.8" hidden="false" customHeight="false" outlineLevel="0" collapsed="false">
      <c r="A23" s="0" t="n">
        <v>-10</v>
      </c>
      <c r="B23" s="4" t="n">
        <v>43910</v>
      </c>
      <c r="C23" s="0" t="n">
        <v>13957</v>
      </c>
      <c r="D23" s="1" t="n">
        <v>3.19727790447448</v>
      </c>
      <c r="G23" s="1"/>
    </row>
    <row r="24" customFormat="false" ht="12.8" hidden="false" customHeight="false" outlineLevel="0" collapsed="false">
      <c r="A24" s="0" t="n">
        <v>-9</v>
      </c>
      <c r="B24" s="4" t="n">
        <v>43911</v>
      </c>
      <c r="C24" s="0" t="n">
        <v>16662</v>
      </c>
      <c r="D24" s="1" t="n">
        <v>3.25239266914452</v>
      </c>
      <c r="G24" s="1"/>
    </row>
    <row r="25" customFormat="false" ht="12.8" hidden="false" customHeight="false" outlineLevel="0" collapsed="false">
      <c r="A25" s="0" t="n">
        <v>-8</v>
      </c>
      <c r="B25" s="4" t="n">
        <v>43912</v>
      </c>
      <c r="C25" s="0" t="n">
        <v>18610</v>
      </c>
      <c r="D25" s="1" t="n">
        <v>3.5888337641992</v>
      </c>
      <c r="G25" s="1"/>
    </row>
    <row r="26" customFormat="false" ht="12.8" hidden="false" customHeight="false" outlineLevel="0" collapsed="false">
      <c r="A26" s="0" t="n">
        <v>-7</v>
      </c>
      <c r="B26" s="4" t="n">
        <v>43913</v>
      </c>
      <c r="C26" s="0" t="n">
        <v>22672</v>
      </c>
      <c r="D26" s="1" t="n">
        <v>3.72577606140611</v>
      </c>
      <c r="G26" s="1"/>
    </row>
    <row r="27" customFormat="false" ht="12.8" hidden="false" customHeight="false" outlineLevel="0" collapsed="false">
      <c r="A27" s="0" t="n">
        <v>-6</v>
      </c>
      <c r="B27" s="4" t="n">
        <v>43914</v>
      </c>
      <c r="C27" s="0" t="n">
        <v>27436</v>
      </c>
      <c r="D27" s="1" t="n">
        <v>3.79783608264475</v>
      </c>
      <c r="G27" s="1"/>
    </row>
    <row r="28" customFormat="false" ht="12.8" hidden="false" customHeight="false" outlineLevel="0" collapsed="false">
      <c r="A28" s="0" t="n">
        <v>-5</v>
      </c>
      <c r="B28" s="4" t="n">
        <v>43915</v>
      </c>
      <c r="C28" s="0" t="n">
        <v>31554</v>
      </c>
      <c r="D28" s="1" t="n">
        <v>4.08555091151632</v>
      </c>
      <c r="G28" s="1"/>
    </row>
    <row r="29" customFormat="false" ht="12.8" hidden="false" customHeight="false" outlineLevel="0" collapsed="false">
      <c r="A29" s="0" t="n">
        <v>-4</v>
      </c>
      <c r="B29" s="4" t="n">
        <v>43916</v>
      </c>
      <c r="C29" s="0" t="n">
        <v>36508</v>
      </c>
      <c r="D29" s="1" t="n">
        <v>4.29471212970691</v>
      </c>
      <c r="G29" s="1"/>
    </row>
    <row r="30" customFormat="false" ht="12.8" hidden="false" customHeight="false" outlineLevel="0" collapsed="false">
      <c r="A30" s="0" t="n">
        <v>-3</v>
      </c>
      <c r="B30" s="4" t="n">
        <v>43917</v>
      </c>
      <c r="C30" s="0" t="n">
        <v>42288</v>
      </c>
      <c r="D30" s="1" t="n">
        <v>4.41471892131324</v>
      </c>
      <c r="G30" s="1"/>
    </row>
    <row r="31" customFormat="false" ht="12.8" hidden="false" customHeight="false" outlineLevel="0" collapsed="false">
      <c r="A31" s="0" t="n">
        <v>-2</v>
      </c>
      <c r="B31" s="4" t="n">
        <v>43918</v>
      </c>
      <c r="C31" s="0" t="n">
        <v>48582</v>
      </c>
      <c r="D31" s="1" t="n">
        <v>4.5471085850775</v>
      </c>
      <c r="G31" s="1"/>
    </row>
    <row r="32" customFormat="false" ht="12.8" hidden="false" customHeight="false" outlineLevel="0" collapsed="false">
      <c r="A32" s="0" t="n">
        <v>-1</v>
      </c>
      <c r="B32" s="4" t="n">
        <v>43919</v>
      </c>
      <c r="C32" s="0" t="n">
        <v>52547</v>
      </c>
      <c r="D32" s="1" t="n">
        <v>5.11303932374547</v>
      </c>
      <c r="G32" s="1"/>
    </row>
    <row r="33" customFormat="false" ht="12.8" hidden="false" customHeight="false" outlineLevel="0" collapsed="false">
      <c r="A33" s="0" t="n">
        <v>0</v>
      </c>
      <c r="B33" s="4" t="n">
        <v>43920</v>
      </c>
      <c r="C33" s="0" t="n">
        <v>57298</v>
      </c>
      <c r="D33" s="1" t="n">
        <v>5.78498375289723</v>
      </c>
      <c r="E33" s="0" t="n">
        <f aca="false">C33</f>
        <v>57298</v>
      </c>
      <c r="G33" s="1"/>
    </row>
    <row r="34" customFormat="false" ht="12.8" hidden="false" customHeight="false" outlineLevel="0" collapsed="false">
      <c r="A34" s="0" t="n">
        <v>1</v>
      </c>
      <c r="E34" s="7" t="n">
        <f aca="false">E33*EXP(1*LN(2)/F34)</f>
        <v>65338.3372273637</v>
      </c>
      <c r="F34" s="2" t="n">
        <f aca="false">$I$2*A34+$I$3</f>
        <v>5.27857805637547</v>
      </c>
    </row>
    <row r="35" customFormat="false" ht="12.8" hidden="false" customHeight="false" outlineLevel="0" collapsed="false">
      <c r="A35" s="0" t="n">
        <v>2</v>
      </c>
      <c r="E35" s="7" t="n">
        <f aca="false">E34*EXP(1*LN(2)/F35)</f>
        <v>74197.809655885</v>
      </c>
      <c r="F35" s="2" t="n">
        <f aca="false">$I$2*A35+$I$3</f>
        <v>5.45116995025694</v>
      </c>
    </row>
    <row r="36" customFormat="false" ht="12.8" hidden="false" customHeight="false" outlineLevel="0" collapsed="false">
      <c r="A36" s="0" t="n">
        <v>3</v>
      </c>
      <c r="E36" s="7" t="n">
        <f aca="false">E35*EXP(1*LN(2)/F36)</f>
        <v>83930.4035120166</v>
      </c>
      <c r="F36" s="2" t="n">
        <f aca="false">$I$2*A36+$I$3</f>
        <v>5.62376184413841</v>
      </c>
    </row>
    <row r="37" customFormat="false" ht="12.8" hidden="false" customHeight="false" outlineLevel="0" collapsed="false">
      <c r="A37" s="0" t="n">
        <v>4</v>
      </c>
      <c r="E37" s="7" t="n">
        <f aca="false">E36*EXP(1*LN(2)/F37)</f>
        <v>94591.842262633</v>
      </c>
      <c r="F37" s="2" t="n">
        <f aca="false">$I$2*A37+$I$3</f>
        <v>5.79635373801988</v>
      </c>
    </row>
    <row r="38" customFormat="false" ht="12.8" hidden="false" customHeight="false" outlineLevel="0" collapsed="false">
      <c r="A38" s="0" t="n">
        <v>5</v>
      </c>
      <c r="E38" s="7" t="n">
        <f aca="false">E37*EXP(1*LN(2)/F38)</f>
        <v>106239.587474248</v>
      </c>
      <c r="F38" s="2" t="n">
        <f aca="false">$I$2*A38+$I$3</f>
        <v>5.96894563190135</v>
      </c>
    </row>
    <row r="39" customFormat="false" ht="12.8" hidden="false" customHeight="false" outlineLevel="0" collapsed="false">
      <c r="A39" s="0" t="n">
        <v>6</v>
      </c>
      <c r="E39" s="7" t="n">
        <f aca="false">E38*EXP(1*LN(2)/F39)</f>
        <v>118932.839647034</v>
      </c>
      <c r="F39" s="2" t="n">
        <f aca="false">$I$2*A39+$I$3</f>
        <v>6.14153752578282</v>
      </c>
    </row>
    <row r="40" customFormat="false" ht="12.8" hidden="false" customHeight="false" outlineLevel="0" collapsed="false">
      <c r="A40" s="0" t="n">
        <v>7</v>
      </c>
      <c r="E40" s="7" t="n">
        <f aca="false">E39*EXP(1*LN(2)/F40)</f>
        <v>132732.539025089</v>
      </c>
      <c r="F40" s="2" t="n">
        <f aca="false">$I$2*A40+$I$3</f>
        <v>6.31412941966429</v>
      </c>
    </row>
  </sheetData>
  <mergeCells count="1">
    <mergeCell ref="H1:I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LibreOffice/6.2.7.1$Windows_X86_64 LibreOffice_project/23edc44b61b830b7d749943e020e96f5a7df63bf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2020-03-30T20:26:39Z</dcterms:created>
  <dc:creator>Torben Menke</dc:creator>
  <dc:description/>
  <dc:language>de-DE</dc:language>
  <cp:lastModifiedBy>Torben Menke</cp:lastModifiedBy>
  <dcterms:modified xsi:type="dcterms:W3CDTF">2020-03-30T22:32:17Z</dcterms:modified>
  <cp:revision>4</cp:revision>
  <dc:subject/>
  <dc:title/>
</cp:coreProperties>
</file>