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W65C02\EXP6502\"/>
    </mc:Choice>
  </mc:AlternateContent>
  <xr:revisionPtr revIDLastSave="0" documentId="13_ncr:1_{A62C55A1-960B-4528-BD84-3E72934D2835}" xr6:coauthVersionLast="47" xr6:coauthVersionMax="47" xr10:uidLastSave="{00000000-0000-0000-0000-000000000000}"/>
  <bookViews>
    <workbookView xWindow="-108" yWindow="-108" windowWidth="23256" windowHeight="12576" xr2:uid="{17580B05-FD72-4C6C-A0F3-7E89CCBE125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C61" i="1"/>
  <c r="E55" i="1"/>
  <c r="E56" i="1"/>
  <c r="E57" i="1"/>
  <c r="E53" i="1"/>
  <c r="E54" i="1"/>
  <c r="E52" i="1"/>
  <c r="E30" i="1"/>
  <c r="C31" i="1"/>
  <c r="E49" i="1"/>
  <c r="E48" i="1"/>
  <c r="E41" i="1"/>
  <c r="E42" i="1"/>
  <c r="E43" i="1"/>
  <c r="E44" i="1"/>
  <c r="E45" i="1"/>
  <c r="E40" i="1"/>
  <c r="E34" i="1"/>
  <c r="E35" i="1"/>
  <c r="E36" i="1"/>
  <c r="E37" i="1"/>
  <c r="E33" i="1"/>
  <c r="C38" i="1"/>
  <c r="C50" i="1"/>
  <c r="C46" i="1"/>
  <c r="E25" i="1"/>
  <c r="E26" i="1"/>
  <c r="E24" i="1"/>
  <c r="E27" i="1"/>
  <c r="E28" i="1"/>
  <c r="E29" i="1"/>
  <c r="E23" i="1"/>
  <c r="E20" i="1"/>
  <c r="C21" i="1"/>
  <c r="E13" i="1"/>
  <c r="E18" i="1"/>
  <c r="E19" i="1"/>
  <c r="E17" i="1"/>
  <c r="E16" i="1"/>
  <c r="E15" i="1"/>
  <c r="E14" i="1"/>
  <c r="E7" i="1"/>
  <c r="E4" i="1"/>
  <c r="E5" i="1"/>
  <c r="E6" i="1"/>
  <c r="E8" i="1"/>
  <c r="E9" i="1"/>
  <c r="E10" i="1"/>
  <c r="E11" i="1"/>
  <c r="E12" i="1"/>
  <c r="E3" i="1"/>
  <c r="C63" i="1" l="1"/>
  <c r="E31" i="1"/>
  <c r="E61" i="1"/>
  <c r="E38" i="1"/>
  <c r="E50" i="1"/>
  <c r="E46" i="1"/>
  <c r="E21" i="1"/>
  <c r="E63" i="1" l="1"/>
</calcChain>
</file>

<file path=xl/sharedStrings.xml><?xml version="1.0" encoding="utf-8"?>
<sst xmlns="http://schemas.openxmlformats.org/spreadsheetml/2006/main" count="134" uniqueCount="88">
  <si>
    <t>Nom</t>
  </si>
  <si>
    <t>Quantité</t>
  </si>
  <si>
    <t>ICs</t>
  </si>
  <si>
    <t>W65C02</t>
  </si>
  <si>
    <t>W65C22S</t>
  </si>
  <si>
    <t>AT28S256</t>
  </si>
  <si>
    <t>AS7C256B</t>
  </si>
  <si>
    <t>Prix unitaire</t>
  </si>
  <si>
    <t>Prix total</t>
  </si>
  <si>
    <t>74AHC00</t>
  </si>
  <si>
    <t>74AHC02</t>
  </si>
  <si>
    <t>74AHC04</t>
  </si>
  <si>
    <t>74AHC08</t>
  </si>
  <si>
    <t>Sous-total ICs</t>
  </si>
  <si>
    <t>Fonction</t>
  </si>
  <si>
    <t>4 2-input NAND</t>
  </si>
  <si>
    <t>Hex inverter</t>
  </si>
  <si>
    <t>4 2-input NOR</t>
  </si>
  <si>
    <t>4 2-input AND</t>
  </si>
  <si>
    <t>4 2-input XOR</t>
  </si>
  <si>
    <t>3 3-input NOR</t>
  </si>
  <si>
    <t>74AHC86</t>
  </si>
  <si>
    <t>74HC27</t>
  </si>
  <si>
    <t>74HC148</t>
  </si>
  <si>
    <t>74HC245</t>
  </si>
  <si>
    <t>3 to 8 decoder</t>
  </si>
  <si>
    <t>32K*8 EEPROM</t>
  </si>
  <si>
    <t>32K*8 SRAM</t>
  </si>
  <si>
    <t>6502 CPU</t>
  </si>
  <si>
    <t>6522 VIA</t>
  </si>
  <si>
    <t>Dual 2 to 4 decoder</t>
  </si>
  <si>
    <t>8 to 3 priority encoder</t>
  </si>
  <si>
    <t>74AHC138</t>
  </si>
  <si>
    <t>74AHC139</t>
  </si>
  <si>
    <t>4-bit sych counter</t>
  </si>
  <si>
    <t>74AC163</t>
  </si>
  <si>
    <t>8 bidir tristate buffer</t>
  </si>
  <si>
    <t>74hc109</t>
  </si>
  <si>
    <t>4 D flip-flop</t>
  </si>
  <si>
    <t>74HC173</t>
  </si>
  <si>
    <t>Dual J K\ flip-flop</t>
  </si>
  <si>
    <t>LMC555</t>
  </si>
  <si>
    <t>555 timer (CMOS)</t>
  </si>
  <si>
    <t>Sockets</t>
  </si>
  <si>
    <t>40-pin DIP</t>
  </si>
  <si>
    <t>28-pin DIP</t>
  </si>
  <si>
    <t>16-pin DIP</t>
  </si>
  <si>
    <t>14-pin DIP</t>
  </si>
  <si>
    <t>8-pin DIP</t>
  </si>
  <si>
    <t>20-pin DIP</t>
  </si>
  <si>
    <t>28-pin ZIF</t>
  </si>
  <si>
    <t>1k resistor</t>
  </si>
  <si>
    <t>10k resistor</t>
  </si>
  <si>
    <t>47k resistor</t>
  </si>
  <si>
    <t>1M resistor</t>
  </si>
  <si>
    <t>100n axial ceramic capacitor</t>
  </si>
  <si>
    <t>100n radial ceramic capacitor</t>
  </si>
  <si>
    <t>10µ electrolytic capacitor</t>
  </si>
  <si>
    <t>2200µ electrolytic capacitor</t>
  </si>
  <si>
    <t>10n radial ceramic capacitor</t>
  </si>
  <si>
    <t>Résistances</t>
  </si>
  <si>
    <t>Condensateurs</t>
  </si>
  <si>
    <t>Sous-total sockets</t>
  </si>
  <si>
    <t>Sous-total résistances</t>
  </si>
  <si>
    <t>Sous-total condensateurs</t>
  </si>
  <si>
    <t>Connecteurs</t>
  </si>
  <si>
    <t>Sous-total connecteurs</t>
  </si>
  <si>
    <t>4,7µ electrolytic capacitor</t>
  </si>
  <si>
    <t>470 resistor</t>
  </si>
  <si>
    <t>5,5 mm barrel jack</t>
  </si>
  <si>
    <t>2x32 pin header socket 2,54 mm pitch</t>
  </si>
  <si>
    <t>8-pin crystal oscillator socket</t>
  </si>
  <si>
    <t>4 empty pins</t>
  </si>
  <si>
    <t>Autres</t>
  </si>
  <si>
    <t>8 MHz can oscillator</t>
  </si>
  <si>
    <t>8 10k resistor network</t>
  </si>
  <si>
    <t>15mm speaker</t>
  </si>
  <si>
    <t>5 10k resistor network</t>
  </si>
  <si>
    <t>2N7000</t>
  </si>
  <si>
    <t>N-channel MOSFET</t>
  </si>
  <si>
    <t>TOTAL</t>
  </si>
  <si>
    <t>Sous-total autres</t>
  </si>
  <si>
    <t>3mm LED</t>
  </si>
  <si>
    <t>5mm LED</t>
  </si>
  <si>
    <t>2,54mm pitch pin header</t>
  </si>
  <si>
    <t>x</t>
  </si>
  <si>
    <t>6mm tactile switch</t>
  </si>
  <si>
    <t>Commandé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</si>
</sst>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1378-DC30-48EE-9EBE-9B8951FADA6C}">
  <dimension ref="A1:G63"/>
  <sheetViews>
    <sheetView tabSelected="1" topLeftCell="A11" workbookViewId="0">
      <selection activeCell="G20" sqref="G20"/>
    </sheetView>
  </sheetViews>
  <sheetFormatPr baseColWidth="10" defaultRowHeight="14.4" x14ac:dyDescent="0.3"/>
  <cols>
    <col min="1" max="1" width="34.5546875" customWidth="1"/>
    <col min="2" max="2" width="18.77734375" customWidth="1"/>
  </cols>
  <sheetData>
    <row r="1" spans="1:7" x14ac:dyDescent="0.3">
      <c r="A1" s="1" t="s">
        <v>0</v>
      </c>
      <c r="B1" t="s">
        <v>14</v>
      </c>
      <c r="C1" s="1" t="s">
        <v>1</v>
      </c>
      <c r="D1" s="1" t="s">
        <v>7</v>
      </c>
      <c r="E1" s="1" t="s">
        <v>8</v>
      </c>
      <c r="G1" s="1" t="s">
        <v>87</v>
      </c>
    </row>
    <row r="2" spans="1:7" x14ac:dyDescent="0.3">
      <c r="A2" s="1" t="s">
        <v>2</v>
      </c>
    </row>
    <row r="3" spans="1:7" x14ac:dyDescent="0.3">
      <c r="A3" t="s">
        <v>3</v>
      </c>
      <c r="B3" t="s">
        <v>28</v>
      </c>
      <c r="C3">
        <v>1</v>
      </c>
      <c r="D3">
        <v>10.81</v>
      </c>
      <c r="E3">
        <f>C3*D3</f>
        <v>10.81</v>
      </c>
      <c r="G3" t="s">
        <v>85</v>
      </c>
    </row>
    <row r="4" spans="1:7" x14ac:dyDescent="0.3">
      <c r="A4" t="s">
        <v>4</v>
      </c>
      <c r="B4" t="s">
        <v>29</v>
      </c>
      <c r="C4">
        <v>1</v>
      </c>
      <c r="D4">
        <v>10.210000000000001</v>
      </c>
      <c r="E4">
        <f>C4*D4</f>
        <v>10.210000000000001</v>
      </c>
      <c r="G4" t="s">
        <v>85</v>
      </c>
    </row>
    <row r="5" spans="1:7" x14ac:dyDescent="0.3">
      <c r="A5" t="s">
        <v>5</v>
      </c>
      <c r="B5" t="s">
        <v>26</v>
      </c>
      <c r="C5">
        <v>1</v>
      </c>
      <c r="D5">
        <v>9.8000000000000007</v>
      </c>
      <c r="E5">
        <f>C5*D5</f>
        <v>9.8000000000000007</v>
      </c>
      <c r="G5" t="s">
        <v>85</v>
      </c>
    </row>
    <row r="6" spans="1:7" x14ac:dyDescent="0.3">
      <c r="A6" t="s">
        <v>6</v>
      </c>
      <c r="B6" t="s">
        <v>27</v>
      </c>
      <c r="C6">
        <v>2</v>
      </c>
      <c r="D6">
        <v>2.58</v>
      </c>
      <c r="E6">
        <f>C6*D6</f>
        <v>5.16</v>
      </c>
      <c r="G6" t="s">
        <v>85</v>
      </c>
    </row>
    <row r="7" spans="1:7" x14ac:dyDescent="0.3">
      <c r="A7" t="s">
        <v>9</v>
      </c>
      <c r="B7" t="s">
        <v>15</v>
      </c>
      <c r="C7">
        <v>2</v>
      </c>
      <c r="D7">
        <v>0.61099999999999999</v>
      </c>
      <c r="E7">
        <f t="shared" ref="E7:E13" si="0">C7*D7</f>
        <v>1.222</v>
      </c>
      <c r="G7" t="s">
        <v>85</v>
      </c>
    </row>
    <row r="8" spans="1:7" x14ac:dyDescent="0.3">
      <c r="A8" t="s">
        <v>10</v>
      </c>
      <c r="B8" t="s">
        <v>17</v>
      </c>
      <c r="C8">
        <v>4</v>
      </c>
      <c r="D8">
        <v>0.79</v>
      </c>
      <c r="E8">
        <f t="shared" si="0"/>
        <v>3.16</v>
      </c>
      <c r="G8" t="s">
        <v>85</v>
      </c>
    </row>
    <row r="9" spans="1:7" x14ac:dyDescent="0.3">
      <c r="A9" t="s">
        <v>11</v>
      </c>
      <c r="B9" t="s">
        <v>16</v>
      </c>
      <c r="C9">
        <v>1</v>
      </c>
      <c r="D9">
        <v>0.62</v>
      </c>
      <c r="E9">
        <f t="shared" si="0"/>
        <v>0.62</v>
      </c>
      <c r="G9" t="s">
        <v>85</v>
      </c>
    </row>
    <row r="10" spans="1:7" x14ac:dyDescent="0.3">
      <c r="A10" t="s">
        <v>12</v>
      </c>
      <c r="B10" t="s">
        <v>18</v>
      </c>
      <c r="C10">
        <v>2</v>
      </c>
      <c r="D10">
        <v>0.92100000000000004</v>
      </c>
      <c r="E10">
        <f t="shared" si="0"/>
        <v>1.8420000000000001</v>
      </c>
      <c r="G10" t="s">
        <v>85</v>
      </c>
    </row>
    <row r="11" spans="1:7" x14ac:dyDescent="0.3">
      <c r="A11" t="s">
        <v>22</v>
      </c>
      <c r="B11" t="s">
        <v>20</v>
      </c>
      <c r="C11">
        <v>2</v>
      </c>
      <c r="D11">
        <v>0.56399999999999995</v>
      </c>
      <c r="E11">
        <f t="shared" si="0"/>
        <v>1.1279999999999999</v>
      </c>
      <c r="G11" t="s">
        <v>85</v>
      </c>
    </row>
    <row r="12" spans="1:7" x14ac:dyDescent="0.3">
      <c r="A12" t="s">
        <v>21</v>
      </c>
      <c r="B12" t="s">
        <v>19</v>
      </c>
      <c r="C12">
        <v>1</v>
      </c>
      <c r="D12">
        <v>0.56399999999999995</v>
      </c>
      <c r="E12">
        <f t="shared" si="0"/>
        <v>0.56399999999999995</v>
      </c>
      <c r="G12" t="s">
        <v>85</v>
      </c>
    </row>
    <row r="13" spans="1:7" x14ac:dyDescent="0.3">
      <c r="A13" t="s">
        <v>37</v>
      </c>
      <c r="B13" t="s">
        <v>40</v>
      </c>
      <c r="C13">
        <v>1</v>
      </c>
      <c r="D13">
        <v>0.79900000000000004</v>
      </c>
      <c r="E13">
        <f t="shared" si="0"/>
        <v>0.79900000000000004</v>
      </c>
      <c r="G13" t="s">
        <v>85</v>
      </c>
    </row>
    <row r="14" spans="1:7" x14ac:dyDescent="0.3">
      <c r="A14" t="s">
        <v>32</v>
      </c>
      <c r="B14" t="s">
        <v>25</v>
      </c>
      <c r="C14">
        <v>2</v>
      </c>
      <c r="D14">
        <v>0.63900000000000001</v>
      </c>
      <c r="E14">
        <f>C14*D14</f>
        <v>1.278</v>
      </c>
      <c r="G14" t="s">
        <v>85</v>
      </c>
    </row>
    <row r="15" spans="1:7" x14ac:dyDescent="0.3">
      <c r="A15" t="s">
        <v>33</v>
      </c>
      <c r="B15" t="s">
        <v>30</v>
      </c>
      <c r="C15">
        <v>1</v>
      </c>
      <c r="D15">
        <v>0.63900000000000001</v>
      </c>
      <c r="E15">
        <f>C15*D15</f>
        <v>0.63900000000000001</v>
      </c>
      <c r="G15" t="s">
        <v>85</v>
      </c>
    </row>
    <row r="16" spans="1:7" x14ac:dyDescent="0.3">
      <c r="A16" t="s">
        <v>23</v>
      </c>
      <c r="B16" t="s">
        <v>31</v>
      </c>
      <c r="C16">
        <v>1</v>
      </c>
      <c r="D16">
        <v>0.56399999999999995</v>
      </c>
      <c r="E16">
        <f>C16*D16</f>
        <v>0.56399999999999995</v>
      </c>
      <c r="G16" t="s">
        <v>85</v>
      </c>
    </row>
    <row r="17" spans="1:7" x14ac:dyDescent="0.3">
      <c r="A17" t="s">
        <v>35</v>
      </c>
      <c r="B17" t="s">
        <v>34</v>
      </c>
      <c r="C17">
        <v>1</v>
      </c>
      <c r="D17">
        <v>0.80800000000000005</v>
      </c>
      <c r="E17">
        <f>C17*D17</f>
        <v>0.80800000000000005</v>
      </c>
      <c r="G17" t="s">
        <v>85</v>
      </c>
    </row>
    <row r="18" spans="1:7" x14ac:dyDescent="0.3">
      <c r="A18" t="s">
        <v>39</v>
      </c>
      <c r="B18" t="s">
        <v>38</v>
      </c>
      <c r="C18">
        <v>2</v>
      </c>
      <c r="D18">
        <v>0.64900000000000002</v>
      </c>
      <c r="E18">
        <f>C18*D18</f>
        <v>1.298</v>
      </c>
      <c r="G18" t="s">
        <v>85</v>
      </c>
    </row>
    <row r="19" spans="1:7" x14ac:dyDescent="0.3">
      <c r="A19" t="s">
        <v>24</v>
      </c>
      <c r="B19" t="s">
        <v>36</v>
      </c>
      <c r="C19">
        <v>3</v>
      </c>
      <c r="D19">
        <v>0.752</v>
      </c>
      <c r="E19">
        <f>C19*D19</f>
        <v>2.2560000000000002</v>
      </c>
      <c r="G19" t="s">
        <v>85</v>
      </c>
    </row>
    <row r="20" spans="1:7" x14ac:dyDescent="0.3">
      <c r="A20" t="s">
        <v>41</v>
      </c>
      <c r="B20" t="s">
        <v>42</v>
      </c>
      <c r="C20">
        <v>1</v>
      </c>
      <c r="D20">
        <v>1.58</v>
      </c>
      <c r="E20">
        <f>C20*D20</f>
        <v>1.58</v>
      </c>
      <c r="G20" t="s">
        <v>85</v>
      </c>
    </row>
    <row r="21" spans="1:7" x14ac:dyDescent="0.3">
      <c r="A21" t="s">
        <v>13</v>
      </c>
      <c r="C21">
        <f>SUM(C3:C20)</f>
        <v>29</v>
      </c>
      <c r="E21">
        <f>SUM(E3:E20)</f>
        <v>53.738000000000007</v>
      </c>
    </row>
    <row r="22" spans="1:7" x14ac:dyDescent="0.3">
      <c r="A22" s="1" t="s">
        <v>43</v>
      </c>
    </row>
    <row r="23" spans="1:7" x14ac:dyDescent="0.3">
      <c r="A23" t="s">
        <v>44</v>
      </c>
      <c r="C23">
        <v>2</v>
      </c>
      <c r="D23">
        <v>1.04</v>
      </c>
      <c r="E23">
        <f>D23*C23</f>
        <v>2.08</v>
      </c>
      <c r="G23" t="s">
        <v>85</v>
      </c>
    </row>
    <row r="24" spans="1:7" x14ac:dyDescent="0.3">
      <c r="A24" t="s">
        <v>45</v>
      </c>
      <c r="C24">
        <v>3</v>
      </c>
      <c r="D24">
        <v>0.77100000000000002</v>
      </c>
      <c r="E24">
        <f t="shared" ref="E24:E27" si="1">D24*C24</f>
        <v>2.3130000000000002</v>
      </c>
      <c r="G24" t="s">
        <v>85</v>
      </c>
    </row>
    <row r="25" spans="1:7" x14ac:dyDescent="0.3">
      <c r="A25" t="s">
        <v>50</v>
      </c>
      <c r="C25">
        <v>1</v>
      </c>
      <c r="D25">
        <v>10.7</v>
      </c>
      <c r="E25">
        <f t="shared" si="1"/>
        <v>10.7</v>
      </c>
      <c r="G25" t="s">
        <v>85</v>
      </c>
    </row>
    <row r="26" spans="1:7" x14ac:dyDescent="0.3">
      <c r="A26" t="s">
        <v>49</v>
      </c>
      <c r="C26">
        <v>3</v>
      </c>
      <c r="D26">
        <v>0.51700000000000002</v>
      </c>
      <c r="E26">
        <f>D26*C26</f>
        <v>1.5510000000000002</v>
      </c>
      <c r="G26" t="s">
        <v>85</v>
      </c>
    </row>
    <row r="27" spans="1:7" x14ac:dyDescent="0.3">
      <c r="A27" t="s">
        <v>46</v>
      </c>
      <c r="C27">
        <v>8</v>
      </c>
      <c r="D27">
        <v>0.28199999999999997</v>
      </c>
      <c r="E27">
        <f>D27*C27</f>
        <v>2.2559999999999998</v>
      </c>
      <c r="G27" t="s">
        <v>85</v>
      </c>
    </row>
    <row r="28" spans="1:7" x14ac:dyDescent="0.3">
      <c r="A28" t="s">
        <v>47</v>
      </c>
      <c r="C28">
        <v>12</v>
      </c>
      <c r="D28">
        <v>0.26300000000000001</v>
      </c>
      <c r="E28">
        <f>D28*C28</f>
        <v>3.1560000000000001</v>
      </c>
      <c r="G28" t="s">
        <v>85</v>
      </c>
    </row>
    <row r="29" spans="1:7" x14ac:dyDescent="0.3">
      <c r="A29" t="s">
        <v>48</v>
      </c>
      <c r="C29">
        <v>1</v>
      </c>
      <c r="D29">
        <v>0.254</v>
      </c>
      <c r="E29">
        <f>D29*C29</f>
        <v>0.254</v>
      </c>
      <c r="G29" t="s">
        <v>85</v>
      </c>
    </row>
    <row r="30" spans="1:7" x14ac:dyDescent="0.3">
      <c r="A30" t="s">
        <v>71</v>
      </c>
      <c r="B30" t="s">
        <v>72</v>
      </c>
      <c r="C30">
        <v>1</v>
      </c>
      <c r="D30">
        <v>0.90200000000000002</v>
      </c>
      <c r="E30">
        <f>D30*C30</f>
        <v>0.90200000000000002</v>
      </c>
      <c r="G30" t="s">
        <v>85</v>
      </c>
    </row>
    <row r="31" spans="1:7" x14ac:dyDescent="0.3">
      <c r="A31" t="s">
        <v>62</v>
      </c>
      <c r="C31">
        <f>SUM(C23:C30)</f>
        <v>31</v>
      </c>
      <c r="E31">
        <f>SUM(E23:E30)</f>
        <v>23.212</v>
      </c>
    </row>
    <row r="32" spans="1:7" x14ac:dyDescent="0.3">
      <c r="A32" s="1" t="s">
        <v>60</v>
      </c>
    </row>
    <row r="33" spans="1:7" x14ac:dyDescent="0.3">
      <c r="A33" t="s">
        <v>68</v>
      </c>
      <c r="C33">
        <v>1</v>
      </c>
      <c r="D33">
        <v>0.02</v>
      </c>
      <c r="E33">
        <f>D33*C33</f>
        <v>0.02</v>
      </c>
      <c r="G33" t="s">
        <v>85</v>
      </c>
    </row>
    <row r="34" spans="1:7" x14ac:dyDescent="0.3">
      <c r="A34" t="s">
        <v>51</v>
      </c>
      <c r="C34">
        <v>9</v>
      </c>
      <c r="D34">
        <v>0.02</v>
      </c>
      <c r="E34">
        <f t="shared" ref="E34:E37" si="2">D34*C34</f>
        <v>0.18</v>
      </c>
      <c r="G34" t="s">
        <v>85</v>
      </c>
    </row>
    <row r="35" spans="1:7" x14ac:dyDescent="0.3">
      <c r="A35" t="s">
        <v>52</v>
      </c>
      <c r="C35">
        <v>1</v>
      </c>
      <c r="D35">
        <v>0.02</v>
      </c>
      <c r="E35">
        <f t="shared" si="2"/>
        <v>0.02</v>
      </c>
      <c r="G35" t="s">
        <v>85</v>
      </c>
    </row>
    <row r="36" spans="1:7" x14ac:dyDescent="0.3">
      <c r="A36" t="s">
        <v>53</v>
      </c>
      <c r="C36">
        <v>1</v>
      </c>
      <c r="D36">
        <v>0.02</v>
      </c>
      <c r="E36">
        <f t="shared" si="2"/>
        <v>0.02</v>
      </c>
      <c r="G36" t="s">
        <v>85</v>
      </c>
    </row>
    <row r="37" spans="1:7" x14ac:dyDescent="0.3">
      <c r="A37" t="s">
        <v>54</v>
      </c>
      <c r="C37">
        <v>1</v>
      </c>
      <c r="D37">
        <v>0.02</v>
      </c>
      <c r="E37">
        <f t="shared" si="2"/>
        <v>0.02</v>
      </c>
      <c r="G37" t="s">
        <v>85</v>
      </c>
    </row>
    <row r="38" spans="1:7" x14ac:dyDescent="0.3">
      <c r="A38" t="s">
        <v>63</v>
      </c>
      <c r="C38">
        <f>SUM(C33:C37)</f>
        <v>13</v>
      </c>
      <c r="E38">
        <f>SUM(E33:E37)</f>
        <v>0.25999999999999995</v>
      </c>
    </row>
    <row r="39" spans="1:7" x14ac:dyDescent="0.3">
      <c r="A39" s="1" t="s">
        <v>61</v>
      </c>
    </row>
    <row r="40" spans="1:7" x14ac:dyDescent="0.3">
      <c r="A40" t="s">
        <v>59</v>
      </c>
      <c r="C40">
        <v>1</v>
      </c>
      <c r="D40">
        <v>0.20699999999999999</v>
      </c>
      <c r="E40">
        <f>D40*C40</f>
        <v>0.20699999999999999</v>
      </c>
      <c r="G40" t="s">
        <v>85</v>
      </c>
    </row>
    <row r="41" spans="1:7" x14ac:dyDescent="0.3">
      <c r="A41" t="s">
        <v>55</v>
      </c>
      <c r="C41">
        <v>13</v>
      </c>
      <c r="D41">
        <v>0.33</v>
      </c>
      <c r="E41">
        <f t="shared" ref="E41:E45" si="3">D41*C41</f>
        <v>4.29</v>
      </c>
      <c r="G41" t="s">
        <v>85</v>
      </c>
    </row>
    <row r="42" spans="1:7" x14ac:dyDescent="0.3">
      <c r="A42" t="s">
        <v>56</v>
      </c>
      <c r="C42">
        <v>9</v>
      </c>
      <c r="D42">
        <v>0.10100000000000001</v>
      </c>
      <c r="E42">
        <f t="shared" si="3"/>
        <v>0.90900000000000003</v>
      </c>
      <c r="G42" t="s">
        <v>85</v>
      </c>
    </row>
    <row r="43" spans="1:7" x14ac:dyDescent="0.3">
      <c r="A43" t="s">
        <v>67</v>
      </c>
      <c r="C43">
        <v>1</v>
      </c>
      <c r="D43">
        <v>9.4E-2</v>
      </c>
      <c r="E43">
        <f t="shared" si="3"/>
        <v>9.4E-2</v>
      </c>
      <c r="G43" t="s">
        <v>85</v>
      </c>
    </row>
    <row r="44" spans="1:7" x14ac:dyDescent="0.3">
      <c r="A44" t="s">
        <v>57</v>
      </c>
      <c r="C44">
        <v>4</v>
      </c>
      <c r="D44">
        <v>9.4E-2</v>
      </c>
      <c r="E44">
        <f t="shared" si="3"/>
        <v>0.376</v>
      </c>
      <c r="G44" t="s">
        <v>85</v>
      </c>
    </row>
    <row r="45" spans="1:7" x14ac:dyDescent="0.3">
      <c r="A45" t="s">
        <v>58</v>
      </c>
      <c r="C45">
        <v>1</v>
      </c>
      <c r="D45">
        <v>3.43</v>
      </c>
      <c r="E45">
        <f t="shared" si="3"/>
        <v>3.43</v>
      </c>
      <c r="G45" t="s">
        <v>85</v>
      </c>
    </row>
    <row r="46" spans="1:7" x14ac:dyDescent="0.3">
      <c r="A46" t="s">
        <v>64</v>
      </c>
      <c r="C46">
        <f>SUM(C40:C45)</f>
        <v>29</v>
      </c>
      <c r="E46">
        <f>SUM(E40:E45)</f>
        <v>9.3060000000000009</v>
      </c>
    </row>
    <row r="47" spans="1:7" x14ac:dyDescent="0.3">
      <c r="A47" s="1" t="s">
        <v>65</v>
      </c>
    </row>
    <row r="48" spans="1:7" x14ac:dyDescent="0.3">
      <c r="A48" t="s">
        <v>69</v>
      </c>
      <c r="C48">
        <v>1</v>
      </c>
      <c r="D48">
        <v>1.01</v>
      </c>
      <c r="E48">
        <f>D48*C48</f>
        <v>1.01</v>
      </c>
      <c r="G48" t="s">
        <v>85</v>
      </c>
    </row>
    <row r="49" spans="1:7" x14ac:dyDescent="0.3">
      <c r="A49" t="s">
        <v>70</v>
      </c>
      <c r="C49">
        <v>7</v>
      </c>
      <c r="D49">
        <v>1.105</v>
      </c>
      <c r="E49">
        <f>D49*C49</f>
        <v>7.7349999999999994</v>
      </c>
    </row>
    <row r="50" spans="1:7" x14ac:dyDescent="0.3">
      <c r="A50" t="s">
        <v>66</v>
      </c>
      <c r="C50">
        <f>SUM(C48:C49)</f>
        <v>8</v>
      </c>
      <c r="E50">
        <f>SUM(E48:E49)</f>
        <v>8.7449999999999992</v>
      </c>
    </row>
    <row r="51" spans="1:7" x14ac:dyDescent="0.3">
      <c r="A51" s="1" t="s">
        <v>73</v>
      </c>
    </row>
    <row r="52" spans="1:7" x14ac:dyDescent="0.3">
      <c r="A52" t="s">
        <v>74</v>
      </c>
      <c r="C52">
        <v>1</v>
      </c>
      <c r="D52">
        <v>2.96</v>
      </c>
      <c r="E52">
        <f>D52*C52</f>
        <v>2.96</v>
      </c>
      <c r="G52" t="s">
        <v>85</v>
      </c>
    </row>
    <row r="53" spans="1:7" x14ac:dyDescent="0.3">
      <c r="A53" t="s">
        <v>75</v>
      </c>
      <c r="C53">
        <v>3</v>
      </c>
      <c r="D53">
        <v>0.55500000000000005</v>
      </c>
      <c r="E53">
        <f t="shared" ref="E53:E56" si="4">D53*C53</f>
        <v>1.665</v>
      </c>
      <c r="G53" t="s">
        <v>85</v>
      </c>
    </row>
    <row r="54" spans="1:7" x14ac:dyDescent="0.3">
      <c r="A54" t="s">
        <v>77</v>
      </c>
      <c r="C54">
        <v>1</v>
      </c>
      <c r="D54">
        <v>0.62</v>
      </c>
      <c r="E54">
        <f t="shared" si="4"/>
        <v>0.62</v>
      </c>
      <c r="G54" t="s">
        <v>85</v>
      </c>
    </row>
    <row r="55" spans="1:7" x14ac:dyDescent="0.3">
      <c r="A55" t="s">
        <v>78</v>
      </c>
      <c r="B55" t="s">
        <v>79</v>
      </c>
      <c r="C55">
        <v>2</v>
      </c>
      <c r="D55">
        <v>0.05</v>
      </c>
      <c r="E55">
        <f t="shared" si="4"/>
        <v>0.1</v>
      </c>
      <c r="G55" t="s">
        <v>85</v>
      </c>
    </row>
    <row r="56" spans="1:7" x14ac:dyDescent="0.3">
      <c r="A56" t="s">
        <v>86</v>
      </c>
      <c r="C56">
        <v>6</v>
      </c>
      <c r="D56">
        <v>0.06</v>
      </c>
      <c r="E56">
        <f t="shared" si="4"/>
        <v>0.36</v>
      </c>
      <c r="G56" t="s">
        <v>85</v>
      </c>
    </row>
    <row r="57" spans="1:7" x14ac:dyDescent="0.3">
      <c r="A57" t="s">
        <v>76</v>
      </c>
      <c r="C57">
        <v>1</v>
      </c>
      <c r="D57">
        <v>3.78</v>
      </c>
      <c r="E57">
        <f>D57*C57</f>
        <v>3.78</v>
      </c>
      <c r="G57" t="s">
        <v>85</v>
      </c>
    </row>
    <row r="58" spans="1:7" x14ac:dyDescent="0.3">
      <c r="A58" t="s">
        <v>82</v>
      </c>
      <c r="C58">
        <v>1</v>
      </c>
      <c r="D58">
        <v>0.02</v>
      </c>
      <c r="E58">
        <f>D58*C58</f>
        <v>0.02</v>
      </c>
      <c r="G58" t="s">
        <v>85</v>
      </c>
    </row>
    <row r="59" spans="1:7" x14ac:dyDescent="0.3">
      <c r="A59" t="s">
        <v>83</v>
      </c>
      <c r="C59">
        <v>1</v>
      </c>
      <c r="D59">
        <v>0.02</v>
      </c>
      <c r="E59">
        <f>D59*C59</f>
        <v>0.02</v>
      </c>
      <c r="G59" t="s">
        <v>85</v>
      </c>
    </row>
    <row r="60" spans="1:7" x14ac:dyDescent="0.3">
      <c r="A60" t="s">
        <v>84</v>
      </c>
      <c r="C60">
        <v>1</v>
      </c>
      <c r="D60">
        <v>0.2</v>
      </c>
      <c r="E60">
        <f>D60*C60</f>
        <v>0.2</v>
      </c>
      <c r="G60" t="s">
        <v>85</v>
      </c>
    </row>
    <row r="61" spans="1:7" x14ac:dyDescent="0.3">
      <c r="A61" t="s">
        <v>81</v>
      </c>
      <c r="C61">
        <f>SUM(C52:C60)</f>
        <v>17</v>
      </c>
      <c r="E61">
        <f>SUM(E52:E60)</f>
        <v>9.7249999999999979</v>
      </c>
    </row>
    <row r="63" spans="1:7" x14ac:dyDescent="0.3">
      <c r="A63" t="s">
        <v>80</v>
      </c>
      <c r="C63">
        <f>C61+C50+C46+C38+C31+C21</f>
        <v>127</v>
      </c>
      <c r="E63">
        <f>E61+E50+E46+E38+E31+E21</f>
        <v>104.98600000000002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Nunney</dc:creator>
  <cp:lastModifiedBy>Eric Nunney</cp:lastModifiedBy>
  <dcterms:created xsi:type="dcterms:W3CDTF">2023-03-02T16:00:22Z</dcterms:created>
  <dcterms:modified xsi:type="dcterms:W3CDTF">2023-03-04T15:26:16Z</dcterms:modified>
</cp:coreProperties>
</file>