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gu\Dropbox\Sampler Control System Research Project\Diagrams\"/>
    </mc:Choice>
  </mc:AlternateContent>
  <bookViews>
    <workbookView xWindow="0" yWindow="0" windowWidth="22500" windowHeight="10770" activeTab="1"/>
  </bookViews>
  <sheets>
    <sheet name="Flow Rate Data" sheetId="1" r:id="rId1"/>
    <sheet name="Sheet1" sheetId="3" r:id="rId2"/>
    <sheet name="Sheet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3" l="1"/>
  <c r="C21" i="3"/>
  <c r="C17" i="3"/>
  <c r="C16" i="3"/>
  <c r="C12" i="3"/>
  <c r="C11" i="3"/>
  <c r="C7" i="3"/>
  <c r="C6" i="3"/>
  <c r="G6" i="2" l="1"/>
  <c r="G7" i="2"/>
  <c r="G8" i="2"/>
  <c r="G9" i="2"/>
  <c r="G10" i="2"/>
  <c r="G5" i="2"/>
  <c r="C9" i="2"/>
  <c r="C7" i="2"/>
  <c r="C10" i="2"/>
  <c r="C6" i="2"/>
  <c r="C5" i="2"/>
  <c r="C8" i="2"/>
  <c r="AJ5" i="1" l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" i="1"/>
  <c r="AE41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" i="1"/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4" i="1"/>
  <c r="C49" i="1"/>
  <c r="C50" i="1"/>
  <c r="C51" i="1"/>
  <c r="C52" i="1"/>
  <c r="C53" i="1"/>
  <c r="C54" i="1"/>
  <c r="C42" i="1" l="1"/>
  <c r="C43" i="1"/>
  <c r="C44" i="1"/>
  <c r="C45" i="1"/>
  <c r="C46" i="1"/>
  <c r="C47" i="1"/>
  <c r="C48" i="1"/>
  <c r="C41" i="1"/>
  <c r="C40" i="1"/>
  <c r="C39" i="1"/>
  <c r="C3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4" i="1"/>
</calcChain>
</file>

<file path=xl/sharedStrings.xml><?xml version="1.0" encoding="utf-8"?>
<sst xmlns="http://schemas.openxmlformats.org/spreadsheetml/2006/main" count="94" uniqueCount="33">
  <si>
    <t>ZF to ground (reverse)</t>
  </si>
  <si>
    <t>Did not pump</t>
  </si>
  <si>
    <t>Voltage (V)</t>
  </si>
  <si>
    <t>Volume (mL)</t>
  </si>
  <si>
    <t>Power Supply Voltage: 12v, 10 seconds of power (controlled by arudino with SPST)</t>
  </si>
  <si>
    <t>ZF to 5v (forward)</t>
  </si>
  <si>
    <t>Voltage(V)</t>
  </si>
  <si>
    <t>Flow Rate (mL/sec)</t>
  </si>
  <si>
    <t>Power Supply Voltage: 12.8v, 10 seconds of power (controlled by arudino with SPST) Variable voltage due to potentiometer</t>
  </si>
  <si>
    <t>Power Supply Voltage: 11v, 10 seconds of power (controlled by arudino with SPST) Variable voltage due to potentiometer</t>
  </si>
  <si>
    <t>No Pump</t>
  </si>
  <si>
    <t>Power Supply Voltage: 10v, 10 seconds of power (controlled by arudino with SPST) Variable voltage due to potentiometer</t>
  </si>
  <si>
    <t>VCC</t>
  </si>
  <si>
    <t>12.8V</t>
  </si>
  <si>
    <t>Duty Cycle</t>
  </si>
  <si>
    <t>Flow Rate mL/s)</t>
  </si>
  <si>
    <t>Flow rates at a particular duty cycle, each test was done for 10 seconds</t>
  </si>
  <si>
    <t>12.0V</t>
  </si>
  <si>
    <t xml:space="preserve"> </t>
  </si>
  <si>
    <t>Things tests were done by keeping constant time and constant flow rate. The variables were duty cycle and vcc voltage</t>
  </si>
  <si>
    <t>12.8vcc</t>
  </si>
  <si>
    <t>Flow Rate Ideal</t>
  </si>
  <si>
    <t>Cal Vpot (V)</t>
  </si>
  <si>
    <t>Actual flow rate (mL/s) for multiple tests</t>
  </si>
  <si>
    <t>4m/s</t>
  </si>
  <si>
    <t>6m/s</t>
  </si>
  <si>
    <t>12.0vcc</t>
  </si>
  <si>
    <t>Testing for</t>
  </si>
  <si>
    <t>Vpot (V)</t>
  </si>
  <si>
    <t>11.0vcc</t>
  </si>
  <si>
    <t>10.0vcc</t>
  </si>
  <si>
    <t>Vpot was calculated from the equations from the 2nd degree polynomial fit from the flow rate data</t>
  </si>
  <si>
    <t>Each test was done for 10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</si>
</sst>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11V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2134880208523302E-2"/>
                  <c:y val="4.9499016113426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'Flow Rate Data'!$X$4:$X$33</c:f>
              <c:numCache>
                <c:formatCode>General</c:formatCode>
                <c:ptCount val="30"/>
                <c:pt idx="0">
                  <c:v>4.99</c:v>
                </c:pt>
                <c:pt idx="1">
                  <c:v>4.99</c:v>
                </c:pt>
                <c:pt idx="2">
                  <c:v>4.99</c:v>
                </c:pt>
                <c:pt idx="3">
                  <c:v>4.92</c:v>
                </c:pt>
                <c:pt idx="4">
                  <c:v>4.92</c:v>
                </c:pt>
                <c:pt idx="5">
                  <c:v>4.92</c:v>
                </c:pt>
                <c:pt idx="6">
                  <c:v>4.32</c:v>
                </c:pt>
                <c:pt idx="7">
                  <c:v>4.32</c:v>
                </c:pt>
                <c:pt idx="8">
                  <c:v>4.32</c:v>
                </c:pt>
                <c:pt idx="9">
                  <c:v>3.73</c:v>
                </c:pt>
                <c:pt idx="10">
                  <c:v>3.73</c:v>
                </c:pt>
                <c:pt idx="11">
                  <c:v>3.73</c:v>
                </c:pt>
                <c:pt idx="12">
                  <c:v>3.35</c:v>
                </c:pt>
                <c:pt idx="13">
                  <c:v>3.35</c:v>
                </c:pt>
                <c:pt idx="14">
                  <c:v>3.34</c:v>
                </c:pt>
                <c:pt idx="15">
                  <c:v>2.83</c:v>
                </c:pt>
                <c:pt idx="16">
                  <c:v>2.83</c:v>
                </c:pt>
                <c:pt idx="17">
                  <c:v>2.83</c:v>
                </c:pt>
                <c:pt idx="18">
                  <c:v>2.36</c:v>
                </c:pt>
                <c:pt idx="19">
                  <c:v>2.36</c:v>
                </c:pt>
                <c:pt idx="20">
                  <c:v>2.36</c:v>
                </c:pt>
                <c:pt idx="21">
                  <c:v>1.69</c:v>
                </c:pt>
                <c:pt idx="22">
                  <c:v>1.69</c:v>
                </c:pt>
                <c:pt idx="23">
                  <c:v>1.69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0.63</c:v>
                </c:pt>
                <c:pt idx="28">
                  <c:v>0.63</c:v>
                </c:pt>
                <c:pt idx="29">
                  <c:v>0.53</c:v>
                </c:pt>
              </c:numCache>
            </c:numRef>
          </c:xVal>
          <c:yVal>
            <c:numRef>
              <c:f>'Flow Rate Data'!$Z$4:$Z$33</c:f>
              <c:numCache>
                <c:formatCode>General</c:formatCode>
                <c:ptCount val="30"/>
                <c:pt idx="0">
                  <c:v>9.1999999999999993</c:v>
                </c:pt>
                <c:pt idx="1">
                  <c:v>9.1999999999999993</c:v>
                </c:pt>
                <c:pt idx="2">
                  <c:v>9.1999999999999993</c:v>
                </c:pt>
                <c:pt idx="3">
                  <c:v>9.1999999999999993</c:v>
                </c:pt>
                <c:pt idx="4">
                  <c:v>9.1999999999999993</c:v>
                </c:pt>
                <c:pt idx="5">
                  <c:v>9.1999999999999993</c:v>
                </c:pt>
                <c:pt idx="6">
                  <c:v>8.4</c:v>
                </c:pt>
                <c:pt idx="7">
                  <c:v>8.4</c:v>
                </c:pt>
                <c:pt idx="8">
                  <c:v>8.4</c:v>
                </c:pt>
                <c:pt idx="9">
                  <c:v>7.6</c:v>
                </c:pt>
                <c:pt idx="10">
                  <c:v>7.6</c:v>
                </c:pt>
                <c:pt idx="11">
                  <c:v>7.5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6.2</c:v>
                </c:pt>
                <c:pt idx="16">
                  <c:v>6.2</c:v>
                </c:pt>
                <c:pt idx="17">
                  <c:v>6.2</c:v>
                </c:pt>
                <c:pt idx="18">
                  <c:v>5.4</c:v>
                </c:pt>
                <c:pt idx="19">
                  <c:v>5.4</c:v>
                </c:pt>
                <c:pt idx="20">
                  <c:v>5.4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2.8</c:v>
                </c:pt>
                <c:pt idx="25">
                  <c:v>2.8</c:v>
                </c:pt>
                <c:pt idx="26">
                  <c:v>2.8</c:v>
                </c:pt>
                <c:pt idx="27">
                  <c:v>1.6</c:v>
                </c:pt>
                <c:pt idx="28">
                  <c:v>1.6</c:v>
                </c:pt>
                <c:pt idx="29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1-4652-9DCF-8D314ABAE498}"/>
            </c:ext>
          </c:extLst>
        </c:ser>
        <c:ser>
          <c:idx val="1"/>
          <c:order val="1"/>
          <c:tx>
            <c:v>12.8V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'Flow Rate Data'!$O$4:$O$39</c:f>
              <c:numCache>
                <c:formatCode>General</c:formatCode>
                <c:ptCount val="3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4.6399999999999997</c:v>
                </c:pt>
                <c:pt idx="4">
                  <c:v>4.6399999999999997</c:v>
                </c:pt>
                <c:pt idx="5">
                  <c:v>4.6399999999999997</c:v>
                </c:pt>
                <c:pt idx="6">
                  <c:v>4.59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4.33</c:v>
                </c:pt>
                <c:pt idx="10">
                  <c:v>4.33</c:v>
                </c:pt>
                <c:pt idx="11">
                  <c:v>4.32</c:v>
                </c:pt>
                <c:pt idx="12">
                  <c:v>3.97</c:v>
                </c:pt>
                <c:pt idx="13">
                  <c:v>3.97</c:v>
                </c:pt>
                <c:pt idx="14">
                  <c:v>3.97</c:v>
                </c:pt>
                <c:pt idx="15">
                  <c:v>3.97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2.75</c:v>
                </c:pt>
                <c:pt idx="23">
                  <c:v>2.75</c:v>
                </c:pt>
                <c:pt idx="24">
                  <c:v>2.75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1.54</c:v>
                </c:pt>
                <c:pt idx="29">
                  <c:v>1.54</c:v>
                </c:pt>
                <c:pt idx="30">
                  <c:v>1.54</c:v>
                </c:pt>
                <c:pt idx="31">
                  <c:v>1.02</c:v>
                </c:pt>
                <c:pt idx="32">
                  <c:v>1.02</c:v>
                </c:pt>
                <c:pt idx="33">
                  <c:v>1.02</c:v>
                </c:pt>
                <c:pt idx="34">
                  <c:v>0.51</c:v>
                </c:pt>
                <c:pt idx="35">
                  <c:v>0.51</c:v>
                </c:pt>
              </c:numCache>
            </c:numRef>
          </c:xVal>
          <c:yVal>
            <c:numRef>
              <c:f>'Flow Rate Data'!$Q$4:$Q$39</c:f>
              <c:numCache>
                <c:formatCode>General</c:formatCode>
                <c:ptCount val="36"/>
                <c:pt idx="0">
                  <c:v>10.58</c:v>
                </c:pt>
                <c:pt idx="1">
                  <c:v>10.540000000000001</c:v>
                </c:pt>
                <c:pt idx="2">
                  <c:v>10.6</c:v>
                </c:pt>
                <c:pt idx="3">
                  <c:v>10.440000000000001</c:v>
                </c:pt>
                <c:pt idx="4">
                  <c:v>10.34</c:v>
                </c:pt>
                <c:pt idx="5">
                  <c:v>10.379999999999999</c:v>
                </c:pt>
                <c:pt idx="6">
                  <c:v>10.26</c:v>
                </c:pt>
                <c:pt idx="7">
                  <c:v>10.24</c:v>
                </c:pt>
                <c:pt idx="8">
                  <c:v>10.26</c:v>
                </c:pt>
                <c:pt idx="9">
                  <c:v>9.6999999999999993</c:v>
                </c:pt>
                <c:pt idx="10">
                  <c:v>9.75</c:v>
                </c:pt>
                <c:pt idx="11">
                  <c:v>9.6999999999999993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9.1999999999999993</c:v>
                </c:pt>
                <c:pt idx="16">
                  <c:v>8.6</c:v>
                </c:pt>
                <c:pt idx="17">
                  <c:v>8.6</c:v>
                </c:pt>
                <c:pt idx="18">
                  <c:v>8.6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5.6</c:v>
                </c:pt>
                <c:pt idx="26">
                  <c:v>5.6</c:v>
                </c:pt>
                <c:pt idx="27">
                  <c:v>5.6</c:v>
                </c:pt>
                <c:pt idx="28">
                  <c:v>4.5999999999999996</c:v>
                </c:pt>
                <c:pt idx="29">
                  <c:v>4.5999999999999996</c:v>
                </c:pt>
                <c:pt idx="30">
                  <c:v>4.5999999999999996</c:v>
                </c:pt>
                <c:pt idx="31">
                  <c:v>3.4</c:v>
                </c:pt>
                <c:pt idx="32">
                  <c:v>3.3</c:v>
                </c:pt>
                <c:pt idx="33">
                  <c:v>3.3</c:v>
                </c:pt>
                <c:pt idx="34">
                  <c:v>1.6</c:v>
                </c:pt>
                <c:pt idx="35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A1-4652-9DCF-8D314ABAE498}"/>
            </c:ext>
          </c:extLst>
        </c:ser>
        <c:ser>
          <c:idx val="2"/>
          <c:order val="2"/>
          <c:tx>
            <c:v>12V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0091465954520491E-2"/>
                  <c:y val="2.34413140031199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'Flow Rate Data'!$A$4:$A$54</c:f>
              <c:numCache>
                <c:formatCode>General</c:formatCode>
                <c:ptCount val="51"/>
                <c:pt idx="0">
                  <c:v>4.99</c:v>
                </c:pt>
                <c:pt idx="1">
                  <c:v>4.99</c:v>
                </c:pt>
                <c:pt idx="2">
                  <c:v>4.99</c:v>
                </c:pt>
                <c:pt idx="3">
                  <c:v>4.91</c:v>
                </c:pt>
                <c:pt idx="4">
                  <c:v>4.91</c:v>
                </c:pt>
                <c:pt idx="5">
                  <c:v>4.4800000000000004</c:v>
                </c:pt>
                <c:pt idx="6">
                  <c:v>4.4800000000000004</c:v>
                </c:pt>
                <c:pt idx="7">
                  <c:v>4.4800000000000004</c:v>
                </c:pt>
                <c:pt idx="8">
                  <c:v>4.26</c:v>
                </c:pt>
                <c:pt idx="9">
                  <c:v>4.26</c:v>
                </c:pt>
                <c:pt idx="10">
                  <c:v>4.26</c:v>
                </c:pt>
                <c:pt idx="11">
                  <c:v>3.84</c:v>
                </c:pt>
                <c:pt idx="12">
                  <c:v>3.84</c:v>
                </c:pt>
                <c:pt idx="13">
                  <c:v>3.84</c:v>
                </c:pt>
                <c:pt idx="14">
                  <c:v>3.58</c:v>
                </c:pt>
                <c:pt idx="15">
                  <c:v>3.58</c:v>
                </c:pt>
                <c:pt idx="16">
                  <c:v>3.58</c:v>
                </c:pt>
                <c:pt idx="17">
                  <c:v>3.23</c:v>
                </c:pt>
                <c:pt idx="18">
                  <c:v>3.23</c:v>
                </c:pt>
                <c:pt idx="19">
                  <c:v>3.23</c:v>
                </c:pt>
                <c:pt idx="20">
                  <c:v>3.09</c:v>
                </c:pt>
                <c:pt idx="21">
                  <c:v>3.09</c:v>
                </c:pt>
                <c:pt idx="22">
                  <c:v>3.09</c:v>
                </c:pt>
                <c:pt idx="23">
                  <c:v>2.86</c:v>
                </c:pt>
                <c:pt idx="24">
                  <c:v>2.86</c:v>
                </c:pt>
                <c:pt idx="25">
                  <c:v>2.86</c:v>
                </c:pt>
                <c:pt idx="26">
                  <c:v>2.6</c:v>
                </c:pt>
                <c:pt idx="27">
                  <c:v>2.6</c:v>
                </c:pt>
                <c:pt idx="28">
                  <c:v>2.6</c:v>
                </c:pt>
                <c:pt idx="29">
                  <c:v>2.38</c:v>
                </c:pt>
                <c:pt idx="30">
                  <c:v>2.38</c:v>
                </c:pt>
                <c:pt idx="31">
                  <c:v>2.38</c:v>
                </c:pt>
                <c:pt idx="32">
                  <c:v>2.38</c:v>
                </c:pt>
                <c:pt idx="33">
                  <c:v>2.12</c:v>
                </c:pt>
                <c:pt idx="34">
                  <c:v>2.12</c:v>
                </c:pt>
                <c:pt idx="35">
                  <c:v>2.12</c:v>
                </c:pt>
                <c:pt idx="36">
                  <c:v>1.84</c:v>
                </c:pt>
                <c:pt idx="37">
                  <c:v>1.83</c:v>
                </c:pt>
                <c:pt idx="38">
                  <c:v>1.83</c:v>
                </c:pt>
                <c:pt idx="39">
                  <c:v>1.21</c:v>
                </c:pt>
                <c:pt idx="40">
                  <c:v>1.21</c:v>
                </c:pt>
                <c:pt idx="41">
                  <c:v>1.21</c:v>
                </c:pt>
                <c:pt idx="42">
                  <c:v>0.91</c:v>
                </c:pt>
                <c:pt idx="43">
                  <c:v>0.91</c:v>
                </c:pt>
                <c:pt idx="44">
                  <c:v>0.91</c:v>
                </c:pt>
                <c:pt idx="45">
                  <c:v>0.62</c:v>
                </c:pt>
                <c:pt idx="46">
                  <c:v>0.62</c:v>
                </c:pt>
                <c:pt idx="47">
                  <c:v>0.61</c:v>
                </c:pt>
                <c:pt idx="48">
                  <c:v>0.56000000000000005</c:v>
                </c:pt>
                <c:pt idx="49">
                  <c:v>0.56000000000000005</c:v>
                </c:pt>
                <c:pt idx="50">
                  <c:v>0.56000000000000005</c:v>
                </c:pt>
              </c:numCache>
            </c:numRef>
          </c:xVal>
          <c:yVal>
            <c:numRef>
              <c:f>'Flow Rate Data'!$C$4:$C$54</c:f>
              <c:numCache>
                <c:formatCode>General</c:formatCode>
                <c:ptCount val="51"/>
                <c:pt idx="0">
                  <c:v>10</c:v>
                </c:pt>
                <c:pt idx="1">
                  <c:v>9.9</c:v>
                </c:pt>
                <c:pt idx="2">
                  <c:v>9.9</c:v>
                </c:pt>
                <c:pt idx="3">
                  <c:v>10</c:v>
                </c:pt>
                <c:pt idx="4">
                  <c:v>10</c:v>
                </c:pt>
                <c:pt idx="5">
                  <c:v>9.5</c:v>
                </c:pt>
                <c:pt idx="6">
                  <c:v>9.5</c:v>
                </c:pt>
                <c:pt idx="7">
                  <c:v>9.4</c:v>
                </c:pt>
                <c:pt idx="8">
                  <c:v>9</c:v>
                </c:pt>
                <c:pt idx="9">
                  <c:v>9.0500000000000007</c:v>
                </c:pt>
                <c:pt idx="10">
                  <c:v>9</c:v>
                </c:pt>
                <c:pt idx="11">
                  <c:v>8.4</c:v>
                </c:pt>
                <c:pt idx="12">
                  <c:v>8.4</c:v>
                </c:pt>
                <c:pt idx="13">
                  <c:v>8.4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7.6</c:v>
                </c:pt>
                <c:pt idx="18">
                  <c:v>7.5</c:v>
                </c:pt>
                <c:pt idx="19">
                  <c:v>7.5</c:v>
                </c:pt>
                <c:pt idx="20">
                  <c:v>7.3</c:v>
                </c:pt>
                <c:pt idx="21">
                  <c:v>7.3</c:v>
                </c:pt>
                <c:pt idx="22">
                  <c:v>7.2</c:v>
                </c:pt>
                <c:pt idx="23">
                  <c:v>6.9</c:v>
                </c:pt>
                <c:pt idx="24">
                  <c:v>6.9</c:v>
                </c:pt>
                <c:pt idx="25">
                  <c:v>6.8</c:v>
                </c:pt>
                <c:pt idx="26">
                  <c:v>6.4</c:v>
                </c:pt>
                <c:pt idx="27">
                  <c:v>6.4</c:v>
                </c:pt>
                <c:pt idx="28">
                  <c:v>6.4</c:v>
                </c:pt>
                <c:pt idx="29">
                  <c:v>6</c:v>
                </c:pt>
                <c:pt idx="30">
                  <c:v>6</c:v>
                </c:pt>
                <c:pt idx="31">
                  <c:v>6.1</c:v>
                </c:pt>
                <c:pt idx="32">
                  <c:v>6</c:v>
                </c:pt>
                <c:pt idx="33">
                  <c:v>5.55</c:v>
                </c:pt>
                <c:pt idx="34">
                  <c:v>5.55</c:v>
                </c:pt>
                <c:pt idx="35">
                  <c:v>5.55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3.4</c:v>
                </c:pt>
                <c:pt idx="40">
                  <c:v>3.45</c:v>
                </c:pt>
                <c:pt idx="41">
                  <c:v>3.4</c:v>
                </c:pt>
                <c:pt idx="42">
                  <c:v>2.6</c:v>
                </c:pt>
                <c:pt idx="43">
                  <c:v>2.6</c:v>
                </c:pt>
                <c:pt idx="44">
                  <c:v>2.6</c:v>
                </c:pt>
                <c:pt idx="45">
                  <c:v>1.625</c:v>
                </c:pt>
                <c:pt idx="46">
                  <c:v>1.625</c:v>
                </c:pt>
                <c:pt idx="47">
                  <c:v>1.625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CA1-4652-9DCF-8D314ABAE498}"/>
            </c:ext>
          </c:extLst>
        </c:ser>
        <c:ser>
          <c:idx val="3"/>
          <c:order val="3"/>
          <c:tx>
            <c:v>10v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001373947842777E-2"/>
                  <c:y val="8.01787730559343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'Flow Rate Data'!$AH$4:$AH$41</c:f>
              <c:numCache>
                <c:formatCode>General</c:formatCode>
                <c:ptCount val="38"/>
                <c:pt idx="0">
                  <c:v>4.99</c:v>
                </c:pt>
                <c:pt idx="1">
                  <c:v>4.99</c:v>
                </c:pt>
                <c:pt idx="2">
                  <c:v>4.99</c:v>
                </c:pt>
                <c:pt idx="3">
                  <c:v>4.99</c:v>
                </c:pt>
                <c:pt idx="4">
                  <c:v>4.53</c:v>
                </c:pt>
                <c:pt idx="5">
                  <c:v>4.53</c:v>
                </c:pt>
                <c:pt idx="6">
                  <c:v>4.53</c:v>
                </c:pt>
                <c:pt idx="7">
                  <c:v>4.0199999999999996</c:v>
                </c:pt>
                <c:pt idx="8">
                  <c:v>4.0199999999999996</c:v>
                </c:pt>
                <c:pt idx="9">
                  <c:v>4.0199999999999996</c:v>
                </c:pt>
                <c:pt idx="10">
                  <c:v>3.72</c:v>
                </c:pt>
                <c:pt idx="11">
                  <c:v>3.72</c:v>
                </c:pt>
                <c:pt idx="12">
                  <c:v>3.72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2.93</c:v>
                </c:pt>
                <c:pt idx="17">
                  <c:v>2.93</c:v>
                </c:pt>
                <c:pt idx="18">
                  <c:v>2.93</c:v>
                </c:pt>
                <c:pt idx="19">
                  <c:v>2.5299999999999998</c:v>
                </c:pt>
                <c:pt idx="20">
                  <c:v>2.5299999999999998</c:v>
                </c:pt>
                <c:pt idx="21">
                  <c:v>2.5299999999999998</c:v>
                </c:pt>
                <c:pt idx="22">
                  <c:v>2.08</c:v>
                </c:pt>
                <c:pt idx="23">
                  <c:v>2.0699999999999998</c:v>
                </c:pt>
                <c:pt idx="24">
                  <c:v>2.0699999999999998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1.35</c:v>
                </c:pt>
                <c:pt idx="29">
                  <c:v>1.35</c:v>
                </c:pt>
                <c:pt idx="30">
                  <c:v>1.35</c:v>
                </c:pt>
                <c:pt idx="31">
                  <c:v>1.35</c:v>
                </c:pt>
                <c:pt idx="32">
                  <c:v>0.97</c:v>
                </c:pt>
                <c:pt idx="33">
                  <c:v>0.97</c:v>
                </c:pt>
                <c:pt idx="34">
                  <c:v>0.97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</c:numCache>
            </c:numRef>
          </c:xVal>
          <c:yVal>
            <c:numRef>
              <c:f>'Flow Rate Data'!$AJ$4:$AJ$41</c:f>
              <c:numCache>
                <c:formatCode>General</c:formatCode>
                <c:ptCount val="38"/>
                <c:pt idx="0">
                  <c:v>8.25</c:v>
                </c:pt>
                <c:pt idx="1">
                  <c:v>8.25</c:v>
                </c:pt>
                <c:pt idx="2">
                  <c:v>8.35</c:v>
                </c:pt>
                <c:pt idx="3">
                  <c:v>8.25</c:v>
                </c:pt>
                <c:pt idx="4">
                  <c:v>7.85</c:v>
                </c:pt>
                <c:pt idx="5">
                  <c:v>7.9</c:v>
                </c:pt>
                <c:pt idx="6">
                  <c:v>7.9</c:v>
                </c:pt>
                <c:pt idx="7">
                  <c:v>7.2</c:v>
                </c:pt>
                <c:pt idx="8">
                  <c:v>7.2</c:v>
                </c:pt>
                <c:pt idx="9">
                  <c:v>7.2</c:v>
                </c:pt>
                <c:pt idx="10">
                  <c:v>6.8</c:v>
                </c:pt>
                <c:pt idx="11">
                  <c:v>6.8</c:v>
                </c:pt>
                <c:pt idx="12">
                  <c:v>6.8</c:v>
                </c:pt>
                <c:pt idx="13">
                  <c:v>6.2</c:v>
                </c:pt>
                <c:pt idx="14">
                  <c:v>6.3</c:v>
                </c:pt>
                <c:pt idx="15">
                  <c:v>6.2</c:v>
                </c:pt>
                <c:pt idx="16">
                  <c:v>5.8</c:v>
                </c:pt>
                <c:pt idx="17">
                  <c:v>5.75</c:v>
                </c:pt>
                <c:pt idx="18">
                  <c:v>5.8</c:v>
                </c:pt>
                <c:pt idx="19">
                  <c:v>5.2</c:v>
                </c:pt>
                <c:pt idx="20">
                  <c:v>5.2</c:v>
                </c:pt>
                <c:pt idx="21">
                  <c:v>5.2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3.8</c:v>
                </c:pt>
                <c:pt idx="26">
                  <c:v>3.8</c:v>
                </c:pt>
                <c:pt idx="27">
                  <c:v>3.75</c:v>
                </c:pt>
                <c:pt idx="28">
                  <c:v>3.2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CA1-4652-9DCF-8D314ABAE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10664"/>
        <c:axId val="384511976"/>
      </c:scatterChart>
      <c:valAx>
        <c:axId val="38451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Vpot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11976"/>
        <c:crosses val="autoZero"/>
        <c:crossBetween val="midCat"/>
      </c:valAx>
      <c:valAx>
        <c:axId val="38451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Rate (mL/s)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10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4mL/s</a:t>
            </a:r>
            <a:r>
              <a:rPr lang="en-US" baseline="0"/>
              <a:t> constant flow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VCC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Sheet1!$A$31:$A$34</c:f>
              <c:numCache>
                <c:formatCode>General</c:formatCode>
                <c:ptCount val="4"/>
                <c:pt idx="0">
                  <c:v>68</c:v>
                </c:pt>
                <c:pt idx="1">
                  <c:v>76</c:v>
                </c:pt>
                <c:pt idx="2">
                  <c:v>85</c:v>
                </c:pt>
                <c:pt idx="3">
                  <c:v>95</c:v>
                </c:pt>
              </c:numCache>
            </c:numRef>
          </c:xVal>
          <c:yVal>
            <c:numRef>
              <c:f>Sheet1!$B$31:$B$34</c:f>
              <c:numCache>
                <c:formatCode>General</c:formatCode>
                <c:ptCount val="4"/>
                <c:pt idx="0">
                  <c:v>12.8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2-4804-840A-0932B8913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23552"/>
        <c:axId val="389718632"/>
      </c:scatterChart>
      <c:valAx>
        <c:axId val="38972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18632"/>
        <c:crosses val="autoZero"/>
        <c:crossBetween val="midCat"/>
      </c:valAx>
      <c:valAx>
        <c:axId val="38971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2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6mL/s</a:t>
            </a:r>
            <a:r>
              <a:rPr lang="en-US" baseline="0"/>
              <a:t> constant flow rate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42146370017643E-2"/>
                  <c:y val="9.92941045268966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Sheet1!$A$40:$A$43</c:f>
              <c:numCache>
                <c:formatCode>General</c:formatCode>
                <c:ptCount val="4"/>
                <c:pt idx="0">
                  <c:v>113</c:v>
                </c:pt>
                <c:pt idx="1">
                  <c:v>122</c:v>
                </c:pt>
                <c:pt idx="2">
                  <c:v>138</c:v>
                </c:pt>
                <c:pt idx="3">
                  <c:v>156</c:v>
                </c:pt>
              </c:numCache>
            </c:numRef>
          </c:xVal>
          <c:yVal>
            <c:numRef>
              <c:f>Sheet1!$B$40:$B$43</c:f>
              <c:numCache>
                <c:formatCode>General</c:formatCode>
                <c:ptCount val="4"/>
                <c:pt idx="0">
                  <c:v>12.8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D-4C04-B20C-2F6953A46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03040"/>
        <c:axId val="389715352"/>
      </c:scatterChart>
      <c:valAx>
        <c:axId val="39510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15352"/>
        <c:crosses val="autoZero"/>
        <c:crossBetween val="midCat"/>
      </c:valAx>
      <c:valAx>
        <c:axId val="3897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0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213984</xdr:colOff>
      <xdr:row>2</xdr:row>
      <xdr:rowOff>157533</xdr:rowOff>
    </xdr:from>
    <xdr:to>
      <xdr:col>50</xdr:col>
      <xdr:colOff>135403</xdr:colOff>
      <xdr:row>31</xdr:row>
      <xdr:rowOff>108028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7436A2-134D-492C-945C-EF785714D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933448</xdr:colOff>
      <xdr:row>24</xdr:row>
      <xdr:rowOff>66676</xdr:rowOff>
    </xdr:from>
    <xdr:to>
      <xdr:col>7</xdr:col>
      <xdr:colOff>616741</xdr:colOff>
      <xdr:row>35</xdr:row>
      <xdr:rowOff>169069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A8B04-BD31-424F-A278-A671077AA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1085850</xdr:colOff>
      <xdr:row>37</xdr:row>
      <xdr:rowOff>180974</xdr:rowOff>
    </xdr:from>
    <xdr:to>
      <xdr:col>8</xdr:col>
      <xdr:colOff>164305</xdr:colOff>
      <xdr:row>47</xdr:row>
      <xdr:rowOff>92867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DA38F-CF73-4A03-A183-503658FD2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6"/>
  <sheetViews>
    <sheetView zoomScaleNormal="100" workbookViewId="0">
      <selection activeCell="E20" sqref="E20"/>
    </sheetView>
  </sheetViews>
  <sheetFormatPr defaultRowHeight="14.25" x14ac:dyDescent="0.45"/>
  <cols>
    <col min="1" max="1" width="15.265625" customWidth="1"/>
    <col min="2" max="2" width="10.46484375" customWidth="1"/>
    <col min="3" max="3" width="14.53125" customWidth="1"/>
    <col min="6" max="6" width="11.59765625" customWidth="1"/>
    <col min="7" max="7" width="12.53125" customWidth="1"/>
    <col min="8" max="8" width="15.19921875" customWidth="1"/>
    <col min="10" max="10" width="12.796875" customWidth="1"/>
    <col min="11" max="11" width="11.33203125" customWidth="1"/>
    <col min="12" max="12" width="16.06640625" customWidth="1"/>
    <col min="15" max="15" width="10.46484375" customWidth="1"/>
    <col min="16" max="16" width="12.33203125" customWidth="1"/>
    <col min="17" max="17" width="16.86328125" customWidth="1"/>
    <col min="19" max="19" width="10.06640625" customWidth="1"/>
    <col min="20" max="20" width="12.06640625" customWidth="1"/>
    <col min="21" max="21" width="16.33203125" customWidth="1"/>
    <col min="29" max="29" width="10.9296875" customWidth="1"/>
    <col min="30" max="30" width="11.53125" customWidth="1"/>
    <col min="31" max="31" width="15.6640625" customWidth="1"/>
    <col min="34" max="34" width="9.3984375" customWidth="1"/>
    <col min="35" max="35" width="10.86328125" customWidth="1"/>
    <col min="36" max="36" width="15.53125" customWidth="1"/>
  </cols>
  <sheetData>
    <row r="1" spans="1:36" x14ac:dyDescent="0.45">
      <c r="A1" t="s">
        <v>4</v>
      </c>
      <c r="J1" t="s">
        <v>8</v>
      </c>
      <c r="S1" t="s">
        <v>9</v>
      </c>
      <c r="AC1" t="s">
        <v>11</v>
      </c>
    </row>
    <row r="2" spans="1:36" x14ac:dyDescent="0.45">
      <c r="A2" s="3" t="s">
        <v>0</v>
      </c>
      <c r="B2" s="3"/>
      <c r="C2" s="3"/>
      <c r="F2" s="3" t="s">
        <v>5</v>
      </c>
      <c r="G2" s="3"/>
      <c r="H2" s="3"/>
      <c r="J2" s="3" t="s">
        <v>0</v>
      </c>
      <c r="K2" s="3"/>
      <c r="L2" s="3"/>
      <c r="O2" s="3" t="s">
        <v>5</v>
      </c>
      <c r="P2" s="3"/>
      <c r="Q2" s="3"/>
      <c r="S2" s="3" t="s">
        <v>0</v>
      </c>
      <c r="T2" s="3"/>
      <c r="U2" s="3"/>
      <c r="X2" s="3" t="s">
        <v>5</v>
      </c>
      <c r="Y2" s="3"/>
      <c r="Z2" s="3"/>
      <c r="AC2" s="3" t="s">
        <v>0</v>
      </c>
      <c r="AD2" s="3"/>
      <c r="AE2" s="3"/>
      <c r="AH2" s="3" t="s">
        <v>5</v>
      </c>
      <c r="AI2" s="3"/>
      <c r="AJ2" s="3"/>
    </row>
    <row r="3" spans="1:36" x14ac:dyDescent="0.45">
      <c r="A3" t="s">
        <v>2</v>
      </c>
      <c r="B3" t="s">
        <v>3</v>
      </c>
      <c r="C3" t="s">
        <v>7</v>
      </c>
      <c r="F3" t="s">
        <v>6</v>
      </c>
      <c r="G3" t="s">
        <v>3</v>
      </c>
      <c r="H3" t="s">
        <v>7</v>
      </c>
      <c r="J3" t="s">
        <v>2</v>
      </c>
      <c r="K3" t="s">
        <v>3</v>
      </c>
      <c r="L3" t="s">
        <v>7</v>
      </c>
      <c r="O3" t="s">
        <v>6</v>
      </c>
      <c r="P3" t="s">
        <v>3</v>
      </c>
      <c r="Q3" t="s">
        <v>7</v>
      </c>
      <c r="S3" t="s">
        <v>2</v>
      </c>
      <c r="T3" t="s">
        <v>3</v>
      </c>
      <c r="U3" t="s">
        <v>7</v>
      </c>
      <c r="X3" t="s">
        <v>6</v>
      </c>
      <c r="Y3" t="s">
        <v>3</v>
      </c>
      <c r="Z3" t="s">
        <v>7</v>
      </c>
      <c r="AC3" t="s">
        <v>2</v>
      </c>
      <c r="AD3" t="s">
        <v>3</v>
      </c>
      <c r="AE3" t="s">
        <v>7</v>
      </c>
      <c r="AH3" t="s">
        <v>6</v>
      </c>
      <c r="AI3" t="s">
        <v>3</v>
      </c>
      <c r="AJ3" t="s">
        <v>7</v>
      </c>
    </row>
    <row r="4" spans="1:36" x14ac:dyDescent="0.45">
      <c r="A4">
        <v>4.99</v>
      </c>
      <c r="B4">
        <v>100</v>
      </c>
      <c r="C4">
        <f>B4/10</f>
        <v>10</v>
      </c>
      <c r="F4">
        <v>5</v>
      </c>
      <c r="G4">
        <v>100</v>
      </c>
      <c r="H4">
        <f>G4/10</f>
        <v>10</v>
      </c>
      <c r="J4">
        <v>5</v>
      </c>
      <c r="K4">
        <v>105.2</v>
      </c>
      <c r="L4">
        <f>K4/10</f>
        <v>10.52</v>
      </c>
      <c r="O4">
        <v>5</v>
      </c>
      <c r="P4">
        <v>105.8</v>
      </c>
      <c r="Q4">
        <f>P4/10</f>
        <v>10.58</v>
      </c>
      <c r="S4">
        <v>4.99</v>
      </c>
      <c r="T4">
        <v>91</v>
      </c>
      <c r="U4">
        <f>T4/10</f>
        <v>9.1</v>
      </c>
      <c r="X4">
        <v>4.99</v>
      </c>
      <c r="Y4">
        <v>92</v>
      </c>
      <c r="Z4">
        <f>Y4/10</f>
        <v>9.1999999999999993</v>
      </c>
      <c r="AC4">
        <v>5</v>
      </c>
      <c r="AD4">
        <v>82</v>
      </c>
      <c r="AE4">
        <f>AD4/10</f>
        <v>8.1999999999999993</v>
      </c>
      <c r="AH4">
        <v>4.99</v>
      </c>
      <c r="AI4">
        <v>82.5</v>
      </c>
      <c r="AJ4">
        <f>AI4/10</f>
        <v>8.25</v>
      </c>
    </row>
    <row r="5" spans="1:36" x14ac:dyDescent="0.45">
      <c r="A5">
        <v>4.99</v>
      </c>
      <c r="B5">
        <v>99</v>
      </c>
      <c r="C5">
        <f t="shared" ref="C5:C54" si="0">B5/10</f>
        <v>9.9</v>
      </c>
      <c r="F5">
        <v>5</v>
      </c>
      <c r="G5">
        <v>100</v>
      </c>
      <c r="H5">
        <f t="shared" ref="H5:H54" si="1">G5/10</f>
        <v>10</v>
      </c>
      <c r="J5">
        <v>5</v>
      </c>
      <c r="K5">
        <v>104.7</v>
      </c>
      <c r="L5">
        <f t="shared" ref="L5:L39" si="2">K5/10</f>
        <v>10.47</v>
      </c>
      <c r="O5">
        <v>5</v>
      </c>
      <c r="P5">
        <v>105.4</v>
      </c>
      <c r="Q5">
        <f t="shared" ref="Q5:Q39" si="3">P5/10</f>
        <v>10.540000000000001</v>
      </c>
      <c r="S5">
        <v>4.99</v>
      </c>
      <c r="T5">
        <v>90</v>
      </c>
      <c r="U5">
        <f t="shared" ref="U5:U34" si="4">T5/10</f>
        <v>9</v>
      </c>
      <c r="X5">
        <v>4.99</v>
      </c>
      <c r="Y5">
        <v>92</v>
      </c>
      <c r="Z5">
        <f t="shared" ref="Z5:Z33" si="5">Y5/10</f>
        <v>9.1999999999999993</v>
      </c>
      <c r="AC5">
        <v>5</v>
      </c>
      <c r="AD5">
        <v>82</v>
      </c>
      <c r="AE5">
        <f t="shared" ref="AE5:AE40" si="6">AD5/10</f>
        <v>8.1999999999999993</v>
      </c>
      <c r="AH5">
        <v>4.99</v>
      </c>
      <c r="AI5">
        <v>82.5</v>
      </c>
      <c r="AJ5">
        <f t="shared" ref="AJ5:AJ41" si="7">AI5/10</f>
        <v>8.25</v>
      </c>
    </row>
    <row r="6" spans="1:36" x14ac:dyDescent="0.45">
      <c r="A6">
        <v>4.99</v>
      </c>
      <c r="B6">
        <v>99</v>
      </c>
      <c r="C6">
        <f t="shared" si="0"/>
        <v>9.9</v>
      </c>
      <c r="F6">
        <v>5</v>
      </c>
      <c r="G6">
        <v>100</v>
      </c>
      <c r="H6">
        <f t="shared" si="1"/>
        <v>10</v>
      </c>
      <c r="J6">
        <v>5</v>
      </c>
      <c r="K6">
        <v>105.2</v>
      </c>
      <c r="L6">
        <f t="shared" si="2"/>
        <v>10.52</v>
      </c>
      <c r="O6">
        <v>5</v>
      </c>
      <c r="P6">
        <v>106</v>
      </c>
      <c r="Q6">
        <f t="shared" si="3"/>
        <v>10.6</v>
      </c>
      <c r="S6">
        <v>4.99</v>
      </c>
      <c r="T6">
        <v>90</v>
      </c>
      <c r="U6">
        <f t="shared" si="4"/>
        <v>9</v>
      </c>
      <c r="X6">
        <v>4.99</v>
      </c>
      <c r="Y6">
        <v>92</v>
      </c>
      <c r="Z6">
        <f t="shared" si="5"/>
        <v>9.1999999999999993</v>
      </c>
      <c r="AC6">
        <v>5</v>
      </c>
      <c r="AD6">
        <v>82</v>
      </c>
      <c r="AE6">
        <f t="shared" si="6"/>
        <v>8.1999999999999993</v>
      </c>
      <c r="AH6">
        <v>4.99</v>
      </c>
      <c r="AI6">
        <v>83.5</v>
      </c>
      <c r="AJ6">
        <f t="shared" si="7"/>
        <v>8.35</v>
      </c>
    </row>
    <row r="7" spans="1:36" x14ac:dyDescent="0.45">
      <c r="A7">
        <v>4.91</v>
      </c>
      <c r="B7">
        <v>100</v>
      </c>
      <c r="C7">
        <f t="shared" si="0"/>
        <v>10</v>
      </c>
      <c r="F7">
        <v>4.99</v>
      </c>
      <c r="G7">
        <v>100</v>
      </c>
      <c r="H7">
        <f t="shared" si="1"/>
        <v>10</v>
      </c>
      <c r="J7">
        <v>4.6399999999999997</v>
      </c>
      <c r="K7">
        <v>101.6</v>
      </c>
      <c r="L7">
        <f t="shared" si="2"/>
        <v>10.16</v>
      </c>
      <c r="O7">
        <v>4.6399999999999997</v>
      </c>
      <c r="P7">
        <v>104.4</v>
      </c>
      <c r="Q7">
        <f t="shared" si="3"/>
        <v>10.440000000000001</v>
      </c>
      <c r="S7">
        <v>4.92</v>
      </c>
      <c r="T7">
        <v>90.5</v>
      </c>
      <c r="U7">
        <f t="shared" si="4"/>
        <v>9.0500000000000007</v>
      </c>
      <c r="X7">
        <v>4.92</v>
      </c>
      <c r="Y7">
        <v>92</v>
      </c>
      <c r="Z7">
        <f t="shared" si="5"/>
        <v>9.1999999999999993</v>
      </c>
      <c r="AC7">
        <v>4.99</v>
      </c>
      <c r="AD7">
        <v>82</v>
      </c>
      <c r="AE7">
        <f t="shared" si="6"/>
        <v>8.1999999999999993</v>
      </c>
      <c r="AH7">
        <v>4.99</v>
      </c>
      <c r="AI7">
        <v>82.5</v>
      </c>
      <c r="AJ7">
        <f t="shared" si="7"/>
        <v>8.25</v>
      </c>
    </row>
    <row r="8" spans="1:36" x14ac:dyDescent="0.45">
      <c r="A8">
        <v>4.91</v>
      </c>
      <c r="B8">
        <v>100</v>
      </c>
      <c r="C8">
        <f t="shared" si="0"/>
        <v>10</v>
      </c>
      <c r="F8">
        <v>4.79</v>
      </c>
      <c r="G8">
        <v>99</v>
      </c>
      <c r="H8">
        <f t="shared" si="1"/>
        <v>9.9</v>
      </c>
      <c r="J8">
        <v>4.6399999999999997</v>
      </c>
      <c r="K8">
        <v>102</v>
      </c>
      <c r="L8">
        <f t="shared" si="2"/>
        <v>10.199999999999999</v>
      </c>
      <c r="O8">
        <v>4.6399999999999997</v>
      </c>
      <c r="P8">
        <v>103.4</v>
      </c>
      <c r="Q8">
        <f t="shared" si="3"/>
        <v>10.34</v>
      </c>
      <c r="S8">
        <v>4.92</v>
      </c>
      <c r="T8">
        <v>90</v>
      </c>
      <c r="U8">
        <f t="shared" si="4"/>
        <v>9</v>
      </c>
      <c r="X8">
        <v>4.92</v>
      </c>
      <c r="Y8">
        <v>92</v>
      </c>
      <c r="Z8">
        <f t="shared" si="5"/>
        <v>9.1999999999999993</v>
      </c>
      <c r="AC8">
        <v>4.3</v>
      </c>
      <c r="AD8">
        <v>76</v>
      </c>
      <c r="AE8">
        <f t="shared" si="6"/>
        <v>7.6</v>
      </c>
      <c r="AH8">
        <v>4.53</v>
      </c>
      <c r="AI8">
        <v>78.5</v>
      </c>
      <c r="AJ8">
        <f t="shared" si="7"/>
        <v>7.85</v>
      </c>
    </row>
    <row r="9" spans="1:36" x14ac:dyDescent="0.45">
      <c r="A9">
        <v>4.4800000000000004</v>
      </c>
      <c r="B9">
        <v>95</v>
      </c>
      <c r="C9">
        <f t="shared" si="0"/>
        <v>9.5</v>
      </c>
      <c r="F9">
        <v>4.79</v>
      </c>
      <c r="G9">
        <v>99</v>
      </c>
      <c r="H9">
        <f t="shared" si="1"/>
        <v>9.9</v>
      </c>
      <c r="J9">
        <v>4.6399999999999997</v>
      </c>
      <c r="K9">
        <v>102.4</v>
      </c>
      <c r="L9">
        <f t="shared" si="2"/>
        <v>10.24</v>
      </c>
      <c r="O9">
        <v>4.6399999999999997</v>
      </c>
      <c r="P9">
        <v>103.8</v>
      </c>
      <c r="Q9">
        <f t="shared" si="3"/>
        <v>10.379999999999999</v>
      </c>
      <c r="S9">
        <v>4.92</v>
      </c>
      <c r="T9">
        <v>90</v>
      </c>
      <c r="U9">
        <f t="shared" si="4"/>
        <v>9</v>
      </c>
      <c r="X9">
        <v>4.92</v>
      </c>
      <c r="Y9">
        <v>92</v>
      </c>
      <c r="Z9">
        <f t="shared" si="5"/>
        <v>9.1999999999999993</v>
      </c>
      <c r="AC9">
        <v>4.3</v>
      </c>
      <c r="AD9">
        <v>75.5</v>
      </c>
      <c r="AE9">
        <f t="shared" si="6"/>
        <v>7.55</v>
      </c>
      <c r="AH9">
        <v>4.53</v>
      </c>
      <c r="AI9">
        <v>79</v>
      </c>
      <c r="AJ9">
        <f t="shared" si="7"/>
        <v>7.9</v>
      </c>
    </row>
    <row r="10" spans="1:36" x14ac:dyDescent="0.45">
      <c r="A10">
        <v>4.4800000000000004</v>
      </c>
      <c r="B10">
        <v>95</v>
      </c>
      <c r="C10">
        <f t="shared" si="0"/>
        <v>9.5</v>
      </c>
      <c r="F10">
        <v>4.79</v>
      </c>
      <c r="G10">
        <v>99</v>
      </c>
      <c r="H10">
        <f t="shared" si="1"/>
        <v>9.9</v>
      </c>
      <c r="J10">
        <v>4.59</v>
      </c>
      <c r="K10">
        <v>101.7</v>
      </c>
      <c r="L10">
        <f t="shared" si="2"/>
        <v>10.17</v>
      </c>
      <c r="O10">
        <v>4.59</v>
      </c>
      <c r="P10">
        <v>102.6</v>
      </c>
      <c r="Q10">
        <f t="shared" si="3"/>
        <v>10.26</v>
      </c>
      <c r="S10">
        <v>4.32</v>
      </c>
      <c r="T10">
        <v>83.5</v>
      </c>
      <c r="U10">
        <f t="shared" si="4"/>
        <v>8.35</v>
      </c>
      <c r="X10">
        <v>4.32</v>
      </c>
      <c r="Y10">
        <v>84</v>
      </c>
      <c r="Z10">
        <f t="shared" si="5"/>
        <v>8.4</v>
      </c>
      <c r="AC10">
        <v>4.3</v>
      </c>
      <c r="AD10">
        <v>75</v>
      </c>
      <c r="AE10">
        <f t="shared" si="6"/>
        <v>7.5</v>
      </c>
      <c r="AH10">
        <v>4.53</v>
      </c>
      <c r="AI10">
        <v>79</v>
      </c>
      <c r="AJ10">
        <f t="shared" si="7"/>
        <v>7.9</v>
      </c>
    </row>
    <row r="11" spans="1:36" x14ac:dyDescent="0.45">
      <c r="A11">
        <v>4.4800000000000004</v>
      </c>
      <c r="B11">
        <v>94</v>
      </c>
      <c r="C11">
        <f t="shared" si="0"/>
        <v>9.4</v>
      </c>
      <c r="F11">
        <v>4.3899999999999997</v>
      </c>
      <c r="G11">
        <v>92.5</v>
      </c>
      <c r="H11">
        <f t="shared" si="1"/>
        <v>9.25</v>
      </c>
      <c r="J11">
        <v>4.59</v>
      </c>
      <c r="K11">
        <v>101.8</v>
      </c>
      <c r="L11">
        <f t="shared" si="2"/>
        <v>10.18</v>
      </c>
      <c r="O11">
        <v>4.5999999999999996</v>
      </c>
      <c r="P11">
        <v>102.4</v>
      </c>
      <c r="Q11">
        <f t="shared" si="3"/>
        <v>10.24</v>
      </c>
      <c r="S11">
        <v>4.32</v>
      </c>
      <c r="T11">
        <v>84</v>
      </c>
      <c r="U11">
        <f t="shared" si="4"/>
        <v>8.4</v>
      </c>
      <c r="X11">
        <v>4.32</v>
      </c>
      <c r="Y11">
        <v>84</v>
      </c>
      <c r="Z11">
        <f t="shared" si="5"/>
        <v>8.4</v>
      </c>
      <c r="AC11">
        <v>4.03</v>
      </c>
      <c r="AD11">
        <v>72</v>
      </c>
      <c r="AE11">
        <f t="shared" si="6"/>
        <v>7.2</v>
      </c>
      <c r="AH11">
        <v>4.0199999999999996</v>
      </c>
      <c r="AI11">
        <v>72</v>
      </c>
      <c r="AJ11">
        <f t="shared" si="7"/>
        <v>7.2</v>
      </c>
    </row>
    <row r="12" spans="1:36" x14ac:dyDescent="0.45">
      <c r="A12">
        <v>4.26</v>
      </c>
      <c r="B12">
        <v>90</v>
      </c>
      <c r="C12">
        <f t="shared" si="0"/>
        <v>9</v>
      </c>
      <c r="F12">
        <v>4.3899999999999997</v>
      </c>
      <c r="G12">
        <v>92</v>
      </c>
      <c r="H12">
        <f t="shared" si="1"/>
        <v>9.1999999999999993</v>
      </c>
      <c r="J12">
        <v>4.59</v>
      </c>
      <c r="K12">
        <v>101</v>
      </c>
      <c r="L12">
        <f t="shared" si="2"/>
        <v>10.1</v>
      </c>
      <c r="O12">
        <v>4.5999999999999996</v>
      </c>
      <c r="P12">
        <v>102.6</v>
      </c>
      <c r="Q12">
        <f t="shared" si="3"/>
        <v>10.26</v>
      </c>
      <c r="S12">
        <v>4.32</v>
      </c>
      <c r="T12">
        <v>84</v>
      </c>
      <c r="U12">
        <f t="shared" si="4"/>
        <v>8.4</v>
      </c>
      <c r="X12">
        <v>4.32</v>
      </c>
      <c r="Y12">
        <v>84</v>
      </c>
      <c r="Z12">
        <f t="shared" si="5"/>
        <v>8.4</v>
      </c>
      <c r="AC12">
        <v>4.03</v>
      </c>
      <c r="AD12">
        <v>71.5</v>
      </c>
      <c r="AE12">
        <f t="shared" si="6"/>
        <v>7.15</v>
      </c>
      <c r="AH12">
        <v>4.0199999999999996</v>
      </c>
      <c r="AI12">
        <v>72</v>
      </c>
      <c r="AJ12">
        <f t="shared" si="7"/>
        <v>7.2</v>
      </c>
    </row>
    <row r="13" spans="1:36" x14ac:dyDescent="0.45">
      <c r="A13">
        <v>4.26</v>
      </c>
      <c r="B13">
        <v>90.5</v>
      </c>
      <c r="C13">
        <f t="shared" si="0"/>
        <v>9.0500000000000007</v>
      </c>
      <c r="F13">
        <v>4.3899999999999997</v>
      </c>
      <c r="G13">
        <v>92</v>
      </c>
      <c r="H13">
        <f t="shared" si="1"/>
        <v>9.1999999999999993</v>
      </c>
      <c r="J13">
        <v>4.32</v>
      </c>
      <c r="K13">
        <v>96</v>
      </c>
      <c r="L13">
        <f t="shared" si="2"/>
        <v>9.6</v>
      </c>
      <c r="O13">
        <v>4.33</v>
      </c>
      <c r="P13">
        <v>97</v>
      </c>
      <c r="Q13">
        <f t="shared" si="3"/>
        <v>9.6999999999999993</v>
      </c>
      <c r="S13">
        <v>3.73</v>
      </c>
      <c r="T13">
        <v>76</v>
      </c>
      <c r="U13">
        <f t="shared" si="4"/>
        <v>7.6</v>
      </c>
      <c r="X13">
        <v>3.73</v>
      </c>
      <c r="Y13">
        <v>76</v>
      </c>
      <c r="Z13">
        <f t="shared" si="5"/>
        <v>7.6</v>
      </c>
      <c r="AC13">
        <v>4.03</v>
      </c>
      <c r="AD13">
        <v>72</v>
      </c>
      <c r="AE13">
        <f t="shared" si="6"/>
        <v>7.2</v>
      </c>
      <c r="AH13">
        <v>4.0199999999999996</v>
      </c>
      <c r="AI13">
        <v>72</v>
      </c>
      <c r="AJ13">
        <f t="shared" si="7"/>
        <v>7.2</v>
      </c>
    </row>
    <row r="14" spans="1:36" x14ac:dyDescent="0.45">
      <c r="A14">
        <v>4.26</v>
      </c>
      <c r="B14">
        <v>90</v>
      </c>
      <c r="C14">
        <f t="shared" si="0"/>
        <v>9</v>
      </c>
      <c r="F14">
        <v>4.12</v>
      </c>
      <c r="G14">
        <v>88</v>
      </c>
      <c r="H14">
        <f t="shared" si="1"/>
        <v>8.8000000000000007</v>
      </c>
      <c r="J14">
        <v>4.32</v>
      </c>
      <c r="K14">
        <v>96</v>
      </c>
      <c r="L14">
        <f t="shared" si="2"/>
        <v>9.6</v>
      </c>
      <c r="O14">
        <v>4.33</v>
      </c>
      <c r="P14">
        <v>97.5</v>
      </c>
      <c r="Q14">
        <f t="shared" si="3"/>
        <v>9.75</v>
      </c>
      <c r="S14">
        <v>3.73</v>
      </c>
      <c r="T14">
        <v>75</v>
      </c>
      <c r="U14">
        <f t="shared" si="4"/>
        <v>7.5</v>
      </c>
      <c r="X14">
        <v>3.73</v>
      </c>
      <c r="Y14">
        <v>76</v>
      </c>
      <c r="Z14">
        <f t="shared" si="5"/>
        <v>7.6</v>
      </c>
      <c r="AC14">
        <v>3.72</v>
      </c>
      <c r="AD14">
        <v>68</v>
      </c>
      <c r="AE14">
        <f t="shared" si="6"/>
        <v>6.8</v>
      </c>
      <c r="AH14">
        <v>3.72</v>
      </c>
      <c r="AI14">
        <v>68</v>
      </c>
      <c r="AJ14">
        <f t="shared" si="7"/>
        <v>6.8</v>
      </c>
    </row>
    <row r="15" spans="1:36" x14ac:dyDescent="0.45">
      <c r="A15">
        <v>3.84</v>
      </c>
      <c r="B15">
        <v>84</v>
      </c>
      <c r="C15">
        <f t="shared" si="0"/>
        <v>8.4</v>
      </c>
      <c r="F15">
        <v>4.12</v>
      </c>
      <c r="G15">
        <v>88</v>
      </c>
      <c r="H15">
        <f t="shared" si="1"/>
        <v>8.8000000000000007</v>
      </c>
      <c r="J15">
        <v>4.32</v>
      </c>
      <c r="K15">
        <v>96</v>
      </c>
      <c r="L15">
        <f t="shared" si="2"/>
        <v>9.6</v>
      </c>
      <c r="O15">
        <v>4.32</v>
      </c>
      <c r="P15">
        <v>97</v>
      </c>
      <c r="Q15">
        <f t="shared" si="3"/>
        <v>9.6999999999999993</v>
      </c>
      <c r="S15">
        <v>3.73</v>
      </c>
      <c r="T15">
        <v>75</v>
      </c>
      <c r="U15">
        <f t="shared" si="4"/>
        <v>7.5</v>
      </c>
      <c r="X15">
        <v>3.73</v>
      </c>
      <c r="Y15">
        <v>75</v>
      </c>
      <c r="Z15">
        <f t="shared" si="5"/>
        <v>7.5</v>
      </c>
      <c r="AC15">
        <v>3.72</v>
      </c>
      <c r="AD15">
        <v>68</v>
      </c>
      <c r="AE15">
        <f t="shared" si="6"/>
        <v>6.8</v>
      </c>
      <c r="AH15">
        <v>3.72</v>
      </c>
      <c r="AI15">
        <v>68</v>
      </c>
      <c r="AJ15">
        <f t="shared" si="7"/>
        <v>6.8</v>
      </c>
    </row>
    <row r="16" spans="1:36" x14ac:dyDescent="0.45">
      <c r="A16">
        <v>3.84</v>
      </c>
      <c r="B16">
        <v>84</v>
      </c>
      <c r="C16">
        <f t="shared" si="0"/>
        <v>8.4</v>
      </c>
      <c r="F16">
        <v>4.12</v>
      </c>
      <c r="G16">
        <v>88</v>
      </c>
      <c r="H16">
        <f t="shared" si="1"/>
        <v>8.8000000000000007</v>
      </c>
      <c r="J16">
        <v>3.97</v>
      </c>
      <c r="K16">
        <v>91.5</v>
      </c>
      <c r="L16">
        <f t="shared" si="2"/>
        <v>9.15</v>
      </c>
      <c r="O16">
        <v>3.97</v>
      </c>
      <c r="P16">
        <v>92</v>
      </c>
      <c r="Q16">
        <f t="shared" si="3"/>
        <v>9.1999999999999993</v>
      </c>
      <c r="S16">
        <v>3.35</v>
      </c>
      <c r="T16">
        <v>70</v>
      </c>
      <c r="U16">
        <f t="shared" si="4"/>
        <v>7</v>
      </c>
      <c r="X16">
        <v>3.35</v>
      </c>
      <c r="Y16">
        <v>70</v>
      </c>
      <c r="Z16">
        <f t="shared" si="5"/>
        <v>7</v>
      </c>
      <c r="AC16">
        <v>3.72</v>
      </c>
      <c r="AD16">
        <v>68</v>
      </c>
      <c r="AE16">
        <f t="shared" si="6"/>
        <v>6.8</v>
      </c>
      <c r="AH16">
        <v>3.72</v>
      </c>
      <c r="AI16">
        <v>68</v>
      </c>
      <c r="AJ16">
        <f t="shared" si="7"/>
        <v>6.8</v>
      </c>
    </row>
    <row r="17" spans="1:36" x14ac:dyDescent="0.45">
      <c r="A17">
        <v>3.84</v>
      </c>
      <c r="B17">
        <v>84</v>
      </c>
      <c r="C17">
        <f t="shared" si="0"/>
        <v>8.4</v>
      </c>
      <c r="F17">
        <v>3.81</v>
      </c>
      <c r="G17">
        <v>83</v>
      </c>
      <c r="H17">
        <f t="shared" si="1"/>
        <v>8.3000000000000007</v>
      </c>
      <c r="J17">
        <v>3.97</v>
      </c>
      <c r="K17">
        <v>90.5</v>
      </c>
      <c r="L17">
        <f t="shared" si="2"/>
        <v>9.0500000000000007</v>
      </c>
      <c r="O17">
        <v>3.97</v>
      </c>
      <c r="P17">
        <v>92</v>
      </c>
      <c r="Q17">
        <f t="shared" si="3"/>
        <v>9.1999999999999993</v>
      </c>
      <c r="S17">
        <v>3.35</v>
      </c>
      <c r="T17">
        <v>70</v>
      </c>
      <c r="U17">
        <f t="shared" si="4"/>
        <v>7</v>
      </c>
      <c r="X17">
        <v>3.35</v>
      </c>
      <c r="Y17">
        <v>70</v>
      </c>
      <c r="Z17">
        <f t="shared" si="5"/>
        <v>7</v>
      </c>
      <c r="AC17">
        <v>3.3</v>
      </c>
      <c r="AD17">
        <v>63</v>
      </c>
      <c r="AE17">
        <f t="shared" si="6"/>
        <v>6.3</v>
      </c>
      <c r="AH17">
        <v>3.3</v>
      </c>
      <c r="AI17">
        <v>62</v>
      </c>
      <c r="AJ17">
        <f t="shared" si="7"/>
        <v>6.2</v>
      </c>
    </row>
    <row r="18" spans="1:36" x14ac:dyDescent="0.45">
      <c r="A18">
        <v>3.58</v>
      </c>
      <c r="B18">
        <v>80</v>
      </c>
      <c r="C18">
        <f t="shared" si="0"/>
        <v>8</v>
      </c>
      <c r="F18">
        <v>3.81</v>
      </c>
      <c r="G18">
        <v>84</v>
      </c>
      <c r="H18">
        <f t="shared" si="1"/>
        <v>8.4</v>
      </c>
      <c r="J18">
        <v>3.97</v>
      </c>
      <c r="K18">
        <v>91</v>
      </c>
      <c r="L18">
        <f t="shared" si="2"/>
        <v>9.1</v>
      </c>
      <c r="O18">
        <v>3.97</v>
      </c>
      <c r="P18">
        <v>92</v>
      </c>
      <c r="Q18">
        <f t="shared" si="3"/>
        <v>9.1999999999999993</v>
      </c>
      <c r="S18">
        <v>3.35</v>
      </c>
      <c r="T18">
        <v>70</v>
      </c>
      <c r="U18">
        <f t="shared" si="4"/>
        <v>7</v>
      </c>
      <c r="X18">
        <v>3.34</v>
      </c>
      <c r="Y18">
        <v>70</v>
      </c>
      <c r="Z18">
        <f t="shared" si="5"/>
        <v>7</v>
      </c>
      <c r="AC18">
        <v>3.3</v>
      </c>
      <c r="AD18">
        <v>63</v>
      </c>
      <c r="AE18">
        <f t="shared" si="6"/>
        <v>6.3</v>
      </c>
      <c r="AH18">
        <v>3.3</v>
      </c>
      <c r="AI18">
        <v>63</v>
      </c>
      <c r="AJ18">
        <f t="shared" si="7"/>
        <v>6.3</v>
      </c>
    </row>
    <row r="19" spans="1:36" x14ac:dyDescent="0.45">
      <c r="A19">
        <v>3.58</v>
      </c>
      <c r="B19">
        <v>80</v>
      </c>
      <c r="C19">
        <f t="shared" si="0"/>
        <v>8</v>
      </c>
      <c r="F19">
        <v>3.81</v>
      </c>
      <c r="G19">
        <v>84</v>
      </c>
      <c r="H19">
        <f t="shared" si="1"/>
        <v>8.4</v>
      </c>
      <c r="J19">
        <v>3.97</v>
      </c>
      <c r="K19">
        <v>91</v>
      </c>
      <c r="L19">
        <f t="shared" si="2"/>
        <v>9.1</v>
      </c>
      <c r="O19">
        <v>3.97</v>
      </c>
      <c r="P19">
        <v>92</v>
      </c>
      <c r="Q19">
        <f t="shared" si="3"/>
        <v>9.1999999999999993</v>
      </c>
      <c r="S19">
        <v>2.83</v>
      </c>
      <c r="T19">
        <v>62</v>
      </c>
      <c r="U19">
        <f t="shared" si="4"/>
        <v>6.2</v>
      </c>
      <c r="X19">
        <v>2.83</v>
      </c>
      <c r="Y19">
        <v>62</v>
      </c>
      <c r="Z19">
        <f t="shared" si="5"/>
        <v>6.2</v>
      </c>
      <c r="AC19">
        <v>3.3</v>
      </c>
      <c r="AD19">
        <v>62</v>
      </c>
      <c r="AE19">
        <f t="shared" si="6"/>
        <v>6.2</v>
      </c>
      <c r="AH19">
        <v>3.3</v>
      </c>
      <c r="AI19">
        <v>62</v>
      </c>
      <c r="AJ19">
        <f t="shared" si="7"/>
        <v>6.2</v>
      </c>
    </row>
    <row r="20" spans="1:36" x14ac:dyDescent="0.45">
      <c r="A20">
        <v>3.58</v>
      </c>
      <c r="B20">
        <v>80</v>
      </c>
      <c r="C20">
        <f t="shared" si="0"/>
        <v>8</v>
      </c>
      <c r="F20">
        <v>3.4</v>
      </c>
      <c r="G20">
        <v>76</v>
      </c>
      <c r="H20">
        <f t="shared" si="1"/>
        <v>7.6</v>
      </c>
      <c r="J20">
        <v>3.6</v>
      </c>
      <c r="K20">
        <v>84.5</v>
      </c>
      <c r="L20">
        <f t="shared" si="2"/>
        <v>8.4499999999999993</v>
      </c>
      <c r="O20">
        <v>3.6</v>
      </c>
      <c r="P20">
        <v>86</v>
      </c>
      <c r="Q20">
        <f t="shared" si="3"/>
        <v>8.6</v>
      </c>
      <c r="S20">
        <v>2.83</v>
      </c>
      <c r="T20">
        <v>62</v>
      </c>
      <c r="U20">
        <f t="shared" si="4"/>
        <v>6.2</v>
      </c>
      <c r="X20">
        <v>2.83</v>
      </c>
      <c r="Y20">
        <v>62</v>
      </c>
      <c r="Z20">
        <f t="shared" si="5"/>
        <v>6.2</v>
      </c>
      <c r="AC20">
        <v>2.92</v>
      </c>
      <c r="AD20">
        <v>58</v>
      </c>
      <c r="AE20">
        <f t="shared" si="6"/>
        <v>5.8</v>
      </c>
      <c r="AH20">
        <v>2.93</v>
      </c>
      <c r="AI20">
        <v>58</v>
      </c>
      <c r="AJ20">
        <f t="shared" si="7"/>
        <v>5.8</v>
      </c>
    </row>
    <row r="21" spans="1:36" x14ac:dyDescent="0.45">
      <c r="A21">
        <v>3.23</v>
      </c>
      <c r="B21">
        <v>76</v>
      </c>
      <c r="C21">
        <f t="shared" si="0"/>
        <v>7.6</v>
      </c>
      <c r="F21">
        <v>3.4</v>
      </c>
      <c r="G21">
        <v>76</v>
      </c>
      <c r="H21">
        <f t="shared" si="1"/>
        <v>7.6</v>
      </c>
      <c r="J21">
        <v>3.6</v>
      </c>
      <c r="K21">
        <v>84</v>
      </c>
      <c r="L21">
        <f t="shared" si="2"/>
        <v>8.4</v>
      </c>
      <c r="O21">
        <v>3.6</v>
      </c>
      <c r="P21">
        <v>86</v>
      </c>
      <c r="Q21">
        <f t="shared" si="3"/>
        <v>8.6</v>
      </c>
      <c r="S21">
        <v>2.83</v>
      </c>
      <c r="T21">
        <v>62</v>
      </c>
      <c r="U21">
        <f t="shared" si="4"/>
        <v>6.2</v>
      </c>
      <c r="X21">
        <v>2.83</v>
      </c>
      <c r="Y21">
        <v>62</v>
      </c>
      <c r="Z21">
        <f t="shared" si="5"/>
        <v>6.2</v>
      </c>
      <c r="AC21">
        <v>2.92</v>
      </c>
      <c r="AD21">
        <v>57.5</v>
      </c>
      <c r="AE21">
        <f t="shared" si="6"/>
        <v>5.75</v>
      </c>
      <c r="AH21">
        <v>2.93</v>
      </c>
      <c r="AI21">
        <v>57.5</v>
      </c>
      <c r="AJ21">
        <f t="shared" si="7"/>
        <v>5.75</v>
      </c>
    </row>
    <row r="22" spans="1:36" x14ac:dyDescent="0.45">
      <c r="A22">
        <v>3.23</v>
      </c>
      <c r="B22">
        <v>75</v>
      </c>
      <c r="C22">
        <f t="shared" si="0"/>
        <v>7.5</v>
      </c>
      <c r="F22">
        <v>3.2</v>
      </c>
      <c r="G22">
        <v>74</v>
      </c>
      <c r="H22">
        <f t="shared" si="1"/>
        <v>7.4</v>
      </c>
      <c r="J22">
        <v>3.6</v>
      </c>
      <c r="K22">
        <v>84</v>
      </c>
      <c r="L22">
        <f t="shared" si="2"/>
        <v>8.4</v>
      </c>
      <c r="O22">
        <v>3.6</v>
      </c>
      <c r="P22">
        <v>86</v>
      </c>
      <c r="Q22">
        <f t="shared" si="3"/>
        <v>8.6</v>
      </c>
      <c r="S22">
        <v>2.36</v>
      </c>
      <c r="T22">
        <v>54</v>
      </c>
      <c r="U22">
        <f t="shared" si="4"/>
        <v>5.4</v>
      </c>
      <c r="X22">
        <v>2.36</v>
      </c>
      <c r="Y22">
        <v>54</v>
      </c>
      <c r="Z22">
        <f t="shared" si="5"/>
        <v>5.4</v>
      </c>
      <c r="AC22">
        <v>2.92</v>
      </c>
      <c r="AD22">
        <v>57.5</v>
      </c>
      <c r="AE22">
        <f t="shared" si="6"/>
        <v>5.75</v>
      </c>
      <c r="AH22">
        <v>2.93</v>
      </c>
      <c r="AI22">
        <v>58</v>
      </c>
      <c r="AJ22">
        <f t="shared" si="7"/>
        <v>5.8</v>
      </c>
    </row>
    <row r="23" spans="1:36" x14ac:dyDescent="0.45">
      <c r="A23">
        <v>3.23</v>
      </c>
      <c r="B23">
        <v>75</v>
      </c>
      <c r="C23">
        <f t="shared" si="0"/>
        <v>7.5</v>
      </c>
      <c r="F23">
        <v>3.2</v>
      </c>
      <c r="G23">
        <v>74</v>
      </c>
      <c r="H23">
        <f t="shared" si="1"/>
        <v>7.4</v>
      </c>
      <c r="J23">
        <v>3.3</v>
      </c>
      <c r="K23">
        <v>80</v>
      </c>
      <c r="L23">
        <f t="shared" si="2"/>
        <v>8</v>
      </c>
      <c r="O23">
        <v>3.3</v>
      </c>
      <c r="P23">
        <v>80</v>
      </c>
      <c r="Q23">
        <f t="shared" si="3"/>
        <v>8</v>
      </c>
      <c r="S23">
        <v>2.36</v>
      </c>
      <c r="T23">
        <v>54</v>
      </c>
      <c r="U23">
        <f t="shared" si="4"/>
        <v>5.4</v>
      </c>
      <c r="X23">
        <v>2.36</v>
      </c>
      <c r="Y23">
        <v>54</v>
      </c>
      <c r="Z23">
        <f t="shared" si="5"/>
        <v>5.4</v>
      </c>
      <c r="AC23">
        <v>2.5299999999999998</v>
      </c>
      <c r="AD23">
        <v>51.5</v>
      </c>
      <c r="AE23">
        <f t="shared" si="6"/>
        <v>5.15</v>
      </c>
      <c r="AH23">
        <v>2.5299999999999998</v>
      </c>
      <c r="AI23">
        <v>52</v>
      </c>
      <c r="AJ23">
        <f t="shared" si="7"/>
        <v>5.2</v>
      </c>
    </row>
    <row r="24" spans="1:36" x14ac:dyDescent="0.45">
      <c r="A24">
        <v>3.09</v>
      </c>
      <c r="B24">
        <v>73</v>
      </c>
      <c r="C24">
        <f t="shared" si="0"/>
        <v>7.3</v>
      </c>
      <c r="F24">
        <v>3.2</v>
      </c>
      <c r="G24">
        <v>74</v>
      </c>
      <c r="H24">
        <f t="shared" si="1"/>
        <v>7.4</v>
      </c>
      <c r="J24">
        <v>3.3</v>
      </c>
      <c r="K24">
        <v>80</v>
      </c>
      <c r="L24">
        <f t="shared" si="2"/>
        <v>8</v>
      </c>
      <c r="O24">
        <v>3.3</v>
      </c>
      <c r="P24">
        <v>80</v>
      </c>
      <c r="Q24">
        <f t="shared" si="3"/>
        <v>8</v>
      </c>
      <c r="S24">
        <v>2.36</v>
      </c>
      <c r="T24">
        <v>54</v>
      </c>
      <c r="U24">
        <f t="shared" si="4"/>
        <v>5.4</v>
      </c>
      <c r="X24">
        <v>2.36</v>
      </c>
      <c r="Y24">
        <v>54</v>
      </c>
      <c r="Z24">
        <f t="shared" si="5"/>
        <v>5.4</v>
      </c>
      <c r="AC24">
        <v>2.5299999999999998</v>
      </c>
      <c r="AD24">
        <v>52</v>
      </c>
      <c r="AE24">
        <f t="shared" si="6"/>
        <v>5.2</v>
      </c>
      <c r="AH24">
        <v>2.5299999999999998</v>
      </c>
      <c r="AI24">
        <v>52</v>
      </c>
      <c r="AJ24">
        <f t="shared" si="7"/>
        <v>5.2</v>
      </c>
    </row>
    <row r="25" spans="1:36" x14ac:dyDescent="0.45">
      <c r="A25">
        <v>3.09</v>
      </c>
      <c r="B25">
        <v>73</v>
      </c>
      <c r="C25">
        <f t="shared" si="0"/>
        <v>7.3</v>
      </c>
      <c r="F25">
        <v>2.84</v>
      </c>
      <c r="G25">
        <v>68</v>
      </c>
      <c r="H25">
        <f t="shared" si="1"/>
        <v>6.8</v>
      </c>
      <c r="J25">
        <v>3.3</v>
      </c>
      <c r="K25">
        <v>80</v>
      </c>
      <c r="L25">
        <f t="shared" si="2"/>
        <v>8</v>
      </c>
      <c r="O25">
        <v>3.3</v>
      </c>
      <c r="P25">
        <v>80</v>
      </c>
      <c r="Q25">
        <f t="shared" si="3"/>
        <v>8</v>
      </c>
      <c r="S25">
        <v>1.69</v>
      </c>
      <c r="T25">
        <v>42</v>
      </c>
      <c r="U25">
        <f t="shared" si="4"/>
        <v>4.2</v>
      </c>
      <c r="X25">
        <v>1.69</v>
      </c>
      <c r="Y25">
        <v>42</v>
      </c>
      <c r="Z25">
        <f t="shared" si="5"/>
        <v>4.2</v>
      </c>
      <c r="AC25">
        <v>2.5299999999999998</v>
      </c>
      <c r="AD25">
        <v>52</v>
      </c>
      <c r="AE25">
        <f t="shared" si="6"/>
        <v>5.2</v>
      </c>
      <c r="AH25">
        <v>2.5299999999999998</v>
      </c>
      <c r="AI25">
        <v>52</v>
      </c>
      <c r="AJ25">
        <f t="shared" si="7"/>
        <v>5.2</v>
      </c>
    </row>
    <row r="26" spans="1:36" x14ac:dyDescent="0.45">
      <c r="A26">
        <v>3.09</v>
      </c>
      <c r="B26">
        <v>72</v>
      </c>
      <c r="C26">
        <f t="shared" si="0"/>
        <v>7.2</v>
      </c>
      <c r="F26">
        <v>2.84</v>
      </c>
      <c r="G26">
        <v>68</v>
      </c>
      <c r="H26">
        <f t="shared" si="1"/>
        <v>6.8</v>
      </c>
      <c r="J26">
        <v>2.75</v>
      </c>
      <c r="K26">
        <v>70</v>
      </c>
      <c r="L26">
        <f t="shared" si="2"/>
        <v>7</v>
      </c>
      <c r="O26">
        <v>2.75</v>
      </c>
      <c r="P26">
        <v>70</v>
      </c>
      <c r="Q26">
        <f t="shared" si="3"/>
        <v>7</v>
      </c>
      <c r="S26">
        <v>1.69</v>
      </c>
      <c r="T26">
        <v>42</v>
      </c>
      <c r="U26">
        <f t="shared" si="4"/>
        <v>4.2</v>
      </c>
      <c r="X26">
        <v>1.69</v>
      </c>
      <c r="Y26">
        <v>42</v>
      </c>
      <c r="Z26">
        <f t="shared" si="5"/>
        <v>4.2</v>
      </c>
      <c r="AC26">
        <v>2.0699999999999998</v>
      </c>
      <c r="AD26">
        <v>44</v>
      </c>
      <c r="AE26">
        <f t="shared" si="6"/>
        <v>4.4000000000000004</v>
      </c>
      <c r="AH26">
        <v>2.08</v>
      </c>
      <c r="AI26">
        <v>44</v>
      </c>
      <c r="AJ26">
        <f t="shared" si="7"/>
        <v>4.4000000000000004</v>
      </c>
    </row>
    <row r="27" spans="1:36" x14ac:dyDescent="0.45">
      <c r="A27">
        <v>2.86</v>
      </c>
      <c r="B27">
        <v>69</v>
      </c>
      <c r="C27">
        <f t="shared" si="0"/>
        <v>6.9</v>
      </c>
      <c r="F27">
        <v>2.84</v>
      </c>
      <c r="G27">
        <v>68</v>
      </c>
      <c r="H27">
        <f t="shared" si="1"/>
        <v>6.8</v>
      </c>
      <c r="J27">
        <v>2.75</v>
      </c>
      <c r="K27">
        <v>70</v>
      </c>
      <c r="L27">
        <f t="shared" si="2"/>
        <v>7</v>
      </c>
      <c r="O27">
        <v>2.75</v>
      </c>
      <c r="P27">
        <v>70</v>
      </c>
      <c r="Q27">
        <f t="shared" si="3"/>
        <v>7</v>
      </c>
      <c r="S27">
        <v>1.69</v>
      </c>
      <c r="T27">
        <v>42</v>
      </c>
      <c r="U27">
        <f t="shared" si="4"/>
        <v>4.2</v>
      </c>
      <c r="X27">
        <v>1.69</v>
      </c>
      <c r="Y27">
        <v>42</v>
      </c>
      <c r="Z27">
        <f t="shared" si="5"/>
        <v>4.2</v>
      </c>
      <c r="AC27">
        <v>2.0699999999999998</v>
      </c>
      <c r="AD27">
        <v>44</v>
      </c>
      <c r="AE27">
        <f t="shared" si="6"/>
        <v>4.4000000000000004</v>
      </c>
      <c r="AH27">
        <v>2.0699999999999998</v>
      </c>
      <c r="AI27">
        <v>44</v>
      </c>
      <c r="AJ27">
        <f t="shared" si="7"/>
        <v>4.4000000000000004</v>
      </c>
    </row>
    <row r="28" spans="1:36" x14ac:dyDescent="0.45">
      <c r="A28">
        <v>2.86</v>
      </c>
      <c r="B28">
        <v>69</v>
      </c>
      <c r="C28">
        <f t="shared" si="0"/>
        <v>6.9</v>
      </c>
      <c r="F28">
        <v>2.57</v>
      </c>
      <c r="G28">
        <v>63</v>
      </c>
      <c r="H28">
        <f t="shared" si="1"/>
        <v>6.3</v>
      </c>
      <c r="J28">
        <v>2.75</v>
      </c>
      <c r="K28">
        <v>70</v>
      </c>
      <c r="L28">
        <f t="shared" si="2"/>
        <v>7</v>
      </c>
      <c r="O28">
        <v>2.75</v>
      </c>
      <c r="P28">
        <v>70</v>
      </c>
      <c r="Q28">
        <f t="shared" si="3"/>
        <v>7</v>
      </c>
      <c r="S28">
        <v>1.05</v>
      </c>
      <c r="T28">
        <v>28</v>
      </c>
      <c r="U28">
        <f t="shared" si="4"/>
        <v>2.8</v>
      </c>
      <c r="X28">
        <v>1.05</v>
      </c>
      <c r="Y28">
        <v>28</v>
      </c>
      <c r="Z28">
        <f t="shared" si="5"/>
        <v>2.8</v>
      </c>
      <c r="AC28">
        <v>2.0699999999999998</v>
      </c>
      <c r="AD28">
        <v>44</v>
      </c>
      <c r="AE28">
        <f t="shared" si="6"/>
        <v>4.4000000000000004</v>
      </c>
      <c r="AH28">
        <v>2.0699999999999998</v>
      </c>
      <c r="AI28">
        <v>44</v>
      </c>
      <c r="AJ28">
        <f t="shared" si="7"/>
        <v>4.4000000000000004</v>
      </c>
    </row>
    <row r="29" spans="1:36" x14ac:dyDescent="0.45">
      <c r="A29">
        <v>2.86</v>
      </c>
      <c r="B29">
        <v>68</v>
      </c>
      <c r="C29">
        <f t="shared" si="0"/>
        <v>6.8</v>
      </c>
      <c r="F29">
        <v>2.57</v>
      </c>
      <c r="G29">
        <v>62.5</v>
      </c>
      <c r="H29">
        <f t="shared" si="1"/>
        <v>6.25</v>
      </c>
      <c r="J29">
        <v>2</v>
      </c>
      <c r="K29">
        <v>56</v>
      </c>
      <c r="L29">
        <f t="shared" si="2"/>
        <v>5.6</v>
      </c>
      <c r="O29">
        <v>2</v>
      </c>
      <c r="P29">
        <v>56</v>
      </c>
      <c r="Q29">
        <f t="shared" si="3"/>
        <v>5.6</v>
      </c>
      <c r="S29">
        <v>1.05</v>
      </c>
      <c r="T29">
        <v>28</v>
      </c>
      <c r="U29">
        <f t="shared" si="4"/>
        <v>2.8</v>
      </c>
      <c r="X29">
        <v>1.05</v>
      </c>
      <c r="Y29">
        <v>28</v>
      </c>
      <c r="Z29">
        <f t="shared" si="5"/>
        <v>2.8</v>
      </c>
      <c r="AC29">
        <v>1.67</v>
      </c>
      <c r="AD29">
        <v>38</v>
      </c>
      <c r="AE29">
        <f t="shared" si="6"/>
        <v>3.8</v>
      </c>
      <c r="AH29">
        <v>1.67</v>
      </c>
      <c r="AI29">
        <v>38</v>
      </c>
      <c r="AJ29">
        <f t="shared" si="7"/>
        <v>3.8</v>
      </c>
    </row>
    <row r="30" spans="1:36" x14ac:dyDescent="0.45">
      <c r="A30">
        <v>2.6</v>
      </c>
      <c r="B30">
        <v>64</v>
      </c>
      <c r="C30">
        <f t="shared" si="0"/>
        <v>6.4</v>
      </c>
      <c r="F30">
        <v>2.57</v>
      </c>
      <c r="G30">
        <v>63</v>
      </c>
      <c r="H30">
        <f t="shared" si="1"/>
        <v>6.3</v>
      </c>
      <c r="J30">
        <v>2</v>
      </c>
      <c r="K30">
        <v>56</v>
      </c>
      <c r="L30">
        <f t="shared" si="2"/>
        <v>5.6</v>
      </c>
      <c r="O30">
        <v>2</v>
      </c>
      <c r="P30">
        <v>56</v>
      </c>
      <c r="Q30">
        <f t="shared" si="3"/>
        <v>5.6</v>
      </c>
      <c r="S30">
        <v>1.05</v>
      </c>
      <c r="T30">
        <v>28</v>
      </c>
      <c r="U30">
        <f t="shared" si="4"/>
        <v>2.8</v>
      </c>
      <c r="X30">
        <v>1.05</v>
      </c>
      <c r="Y30">
        <v>28</v>
      </c>
      <c r="Z30">
        <f t="shared" si="5"/>
        <v>2.8</v>
      </c>
      <c r="AC30">
        <v>1.67</v>
      </c>
      <c r="AD30">
        <v>38</v>
      </c>
      <c r="AE30">
        <f t="shared" si="6"/>
        <v>3.8</v>
      </c>
      <c r="AH30">
        <v>1.67</v>
      </c>
      <c r="AI30">
        <v>38</v>
      </c>
      <c r="AJ30">
        <f t="shared" si="7"/>
        <v>3.8</v>
      </c>
    </row>
    <row r="31" spans="1:36" x14ac:dyDescent="0.45">
      <c r="A31">
        <v>2.6</v>
      </c>
      <c r="B31">
        <v>64</v>
      </c>
      <c r="C31">
        <f t="shared" si="0"/>
        <v>6.4</v>
      </c>
      <c r="F31">
        <v>2.14</v>
      </c>
      <c r="G31">
        <v>55</v>
      </c>
      <c r="H31">
        <f t="shared" si="1"/>
        <v>5.5</v>
      </c>
      <c r="J31">
        <v>2</v>
      </c>
      <c r="K31">
        <v>56</v>
      </c>
      <c r="L31">
        <f t="shared" si="2"/>
        <v>5.6</v>
      </c>
      <c r="O31">
        <v>2</v>
      </c>
      <c r="P31">
        <v>56</v>
      </c>
      <c r="Q31">
        <f t="shared" si="3"/>
        <v>5.6</v>
      </c>
      <c r="S31">
        <v>0.63</v>
      </c>
      <c r="T31">
        <v>16</v>
      </c>
      <c r="U31">
        <f t="shared" si="4"/>
        <v>1.6</v>
      </c>
      <c r="X31">
        <v>0.63</v>
      </c>
      <c r="Y31">
        <v>16</v>
      </c>
      <c r="Z31">
        <f t="shared" si="5"/>
        <v>1.6</v>
      </c>
      <c r="AC31">
        <v>1.67</v>
      </c>
      <c r="AD31">
        <v>37.5</v>
      </c>
      <c r="AE31">
        <f t="shared" si="6"/>
        <v>3.75</v>
      </c>
      <c r="AH31">
        <v>1.67</v>
      </c>
      <c r="AI31">
        <v>37.5</v>
      </c>
      <c r="AJ31">
        <f t="shared" si="7"/>
        <v>3.75</v>
      </c>
    </row>
    <row r="32" spans="1:36" x14ac:dyDescent="0.45">
      <c r="A32">
        <v>2.6</v>
      </c>
      <c r="B32">
        <v>64</v>
      </c>
      <c r="C32">
        <f t="shared" si="0"/>
        <v>6.4</v>
      </c>
      <c r="F32">
        <v>2.14</v>
      </c>
      <c r="G32">
        <v>55</v>
      </c>
      <c r="H32">
        <f t="shared" si="1"/>
        <v>5.5</v>
      </c>
      <c r="J32">
        <v>1.54</v>
      </c>
      <c r="K32">
        <v>46</v>
      </c>
      <c r="L32">
        <f t="shared" si="2"/>
        <v>4.5999999999999996</v>
      </c>
      <c r="O32">
        <v>1.54</v>
      </c>
      <c r="P32">
        <v>46</v>
      </c>
      <c r="Q32">
        <f t="shared" si="3"/>
        <v>4.5999999999999996</v>
      </c>
      <c r="S32">
        <v>0.63</v>
      </c>
      <c r="T32">
        <v>16</v>
      </c>
      <c r="U32">
        <f t="shared" si="4"/>
        <v>1.6</v>
      </c>
      <c r="X32">
        <v>0.63</v>
      </c>
      <c r="Y32">
        <v>16</v>
      </c>
      <c r="Z32">
        <f t="shared" si="5"/>
        <v>1.6</v>
      </c>
      <c r="AC32">
        <v>1.35</v>
      </c>
      <c r="AD32">
        <v>30.5</v>
      </c>
      <c r="AE32">
        <f t="shared" si="6"/>
        <v>3.05</v>
      </c>
      <c r="AH32">
        <v>1.35</v>
      </c>
      <c r="AI32">
        <v>32</v>
      </c>
      <c r="AJ32">
        <f t="shared" si="7"/>
        <v>3.2</v>
      </c>
    </row>
    <row r="33" spans="1:36" x14ac:dyDescent="0.45">
      <c r="A33">
        <v>2.38</v>
      </c>
      <c r="B33">
        <v>60</v>
      </c>
      <c r="C33">
        <f t="shared" si="0"/>
        <v>6</v>
      </c>
      <c r="F33">
        <v>2.14</v>
      </c>
      <c r="G33">
        <v>55</v>
      </c>
      <c r="H33">
        <f t="shared" si="1"/>
        <v>5.5</v>
      </c>
      <c r="J33">
        <v>1.54</v>
      </c>
      <c r="K33">
        <v>46</v>
      </c>
      <c r="L33">
        <f t="shared" si="2"/>
        <v>4.5999999999999996</v>
      </c>
      <c r="O33">
        <v>1.54</v>
      </c>
      <c r="P33">
        <v>46</v>
      </c>
      <c r="Q33">
        <f t="shared" si="3"/>
        <v>4.5999999999999996</v>
      </c>
      <c r="S33">
        <v>0.53</v>
      </c>
      <c r="T33">
        <v>12</v>
      </c>
      <c r="U33">
        <f t="shared" si="4"/>
        <v>1.2</v>
      </c>
      <c r="X33">
        <v>0.53</v>
      </c>
      <c r="Y33">
        <v>12</v>
      </c>
      <c r="Z33">
        <f t="shared" si="5"/>
        <v>1.2</v>
      </c>
      <c r="AC33">
        <v>1.35</v>
      </c>
      <c r="AD33">
        <v>30</v>
      </c>
      <c r="AE33">
        <f t="shared" si="6"/>
        <v>3</v>
      </c>
      <c r="AH33">
        <v>1.35</v>
      </c>
      <c r="AI33">
        <v>30</v>
      </c>
      <c r="AJ33">
        <f t="shared" si="7"/>
        <v>3</v>
      </c>
    </row>
    <row r="34" spans="1:36" x14ac:dyDescent="0.45">
      <c r="A34">
        <v>2.38</v>
      </c>
      <c r="B34">
        <v>60</v>
      </c>
      <c r="C34">
        <f t="shared" si="0"/>
        <v>6</v>
      </c>
      <c r="F34">
        <v>1.91</v>
      </c>
      <c r="G34">
        <v>50</v>
      </c>
      <c r="H34">
        <f t="shared" si="1"/>
        <v>5</v>
      </c>
      <c r="J34">
        <v>1.54</v>
      </c>
      <c r="K34">
        <v>46.5</v>
      </c>
      <c r="L34">
        <f t="shared" si="2"/>
        <v>4.6500000000000004</v>
      </c>
      <c r="O34">
        <v>1.54</v>
      </c>
      <c r="P34">
        <v>46</v>
      </c>
      <c r="Q34">
        <f t="shared" si="3"/>
        <v>4.5999999999999996</v>
      </c>
      <c r="S34">
        <v>0.46</v>
      </c>
      <c r="T34" t="s">
        <v>10</v>
      </c>
      <c r="U34" t="e">
        <f t="shared" si="4"/>
        <v>#VALUE!</v>
      </c>
      <c r="X34">
        <v>0.46</v>
      </c>
      <c r="Y34" t="s">
        <v>10</v>
      </c>
      <c r="AC34">
        <v>1.35</v>
      </c>
      <c r="AD34">
        <v>30</v>
      </c>
      <c r="AE34">
        <f t="shared" si="6"/>
        <v>3</v>
      </c>
      <c r="AH34">
        <v>1.35</v>
      </c>
      <c r="AI34">
        <v>30</v>
      </c>
      <c r="AJ34">
        <f t="shared" si="7"/>
        <v>3</v>
      </c>
    </row>
    <row r="35" spans="1:36" x14ac:dyDescent="0.45">
      <c r="A35">
        <v>2.38</v>
      </c>
      <c r="B35">
        <v>61</v>
      </c>
      <c r="C35">
        <f t="shared" si="0"/>
        <v>6.1</v>
      </c>
      <c r="F35">
        <v>1.91</v>
      </c>
      <c r="G35">
        <v>50</v>
      </c>
      <c r="H35">
        <f t="shared" si="1"/>
        <v>5</v>
      </c>
      <c r="J35">
        <v>1.02</v>
      </c>
      <c r="K35">
        <v>34</v>
      </c>
      <c r="L35">
        <f t="shared" si="2"/>
        <v>3.4</v>
      </c>
      <c r="O35">
        <v>1.02</v>
      </c>
      <c r="P35">
        <v>34</v>
      </c>
      <c r="Q35">
        <f t="shared" si="3"/>
        <v>3.4</v>
      </c>
      <c r="AC35">
        <v>0.97</v>
      </c>
      <c r="AD35">
        <v>22</v>
      </c>
      <c r="AE35">
        <f t="shared" si="6"/>
        <v>2.2000000000000002</v>
      </c>
      <c r="AH35">
        <v>1.35</v>
      </c>
      <c r="AI35">
        <v>30</v>
      </c>
      <c r="AJ35">
        <f t="shared" si="7"/>
        <v>3</v>
      </c>
    </row>
    <row r="36" spans="1:36" x14ac:dyDescent="0.45">
      <c r="A36">
        <v>2.38</v>
      </c>
      <c r="B36">
        <v>60</v>
      </c>
      <c r="C36">
        <f t="shared" si="0"/>
        <v>6</v>
      </c>
      <c r="F36">
        <v>1.91</v>
      </c>
      <c r="G36">
        <v>50</v>
      </c>
      <c r="H36">
        <f t="shared" si="1"/>
        <v>5</v>
      </c>
      <c r="J36">
        <v>1.02</v>
      </c>
      <c r="K36">
        <v>34</v>
      </c>
      <c r="L36">
        <f t="shared" si="2"/>
        <v>3.4</v>
      </c>
      <c r="O36">
        <v>1.02</v>
      </c>
      <c r="P36">
        <v>33</v>
      </c>
      <c r="Q36">
        <f t="shared" si="3"/>
        <v>3.3</v>
      </c>
      <c r="AC36">
        <v>0.97</v>
      </c>
      <c r="AD36">
        <v>22</v>
      </c>
      <c r="AE36">
        <f t="shared" si="6"/>
        <v>2.2000000000000002</v>
      </c>
      <c r="AH36">
        <v>0.97</v>
      </c>
      <c r="AI36">
        <v>22</v>
      </c>
      <c r="AJ36">
        <f t="shared" si="7"/>
        <v>2.2000000000000002</v>
      </c>
    </row>
    <row r="37" spans="1:36" x14ac:dyDescent="0.45">
      <c r="A37">
        <v>2.12</v>
      </c>
      <c r="B37">
        <v>55.5</v>
      </c>
      <c r="C37">
        <f t="shared" si="0"/>
        <v>5.55</v>
      </c>
      <c r="F37">
        <v>1.68</v>
      </c>
      <c r="G37">
        <v>44.5</v>
      </c>
      <c r="H37">
        <f t="shared" si="1"/>
        <v>4.45</v>
      </c>
      <c r="J37">
        <v>1.02</v>
      </c>
      <c r="K37">
        <v>34</v>
      </c>
      <c r="L37">
        <f t="shared" si="2"/>
        <v>3.4</v>
      </c>
      <c r="O37">
        <v>1.02</v>
      </c>
      <c r="P37">
        <v>33</v>
      </c>
      <c r="Q37">
        <f t="shared" si="3"/>
        <v>3.3</v>
      </c>
      <c r="AC37">
        <v>0.97</v>
      </c>
      <c r="AD37">
        <v>22</v>
      </c>
      <c r="AE37">
        <f t="shared" si="6"/>
        <v>2.2000000000000002</v>
      </c>
      <c r="AH37">
        <v>0.97</v>
      </c>
      <c r="AI37">
        <v>22</v>
      </c>
      <c r="AJ37">
        <f t="shared" si="7"/>
        <v>2.2000000000000002</v>
      </c>
    </row>
    <row r="38" spans="1:36" x14ac:dyDescent="0.45">
      <c r="A38">
        <v>2.12</v>
      </c>
      <c r="B38">
        <v>55.5</v>
      </c>
      <c r="C38">
        <f t="shared" si="0"/>
        <v>5.55</v>
      </c>
      <c r="F38">
        <v>1.68</v>
      </c>
      <c r="G38">
        <v>45</v>
      </c>
      <c r="H38">
        <f t="shared" si="1"/>
        <v>4.5</v>
      </c>
      <c r="J38">
        <v>0.51</v>
      </c>
      <c r="K38">
        <v>15</v>
      </c>
      <c r="L38">
        <f t="shared" si="2"/>
        <v>1.5</v>
      </c>
      <c r="O38">
        <v>0.51</v>
      </c>
      <c r="P38">
        <v>16</v>
      </c>
      <c r="Q38">
        <f t="shared" si="3"/>
        <v>1.6</v>
      </c>
      <c r="AC38">
        <v>0.59</v>
      </c>
      <c r="AD38">
        <v>12</v>
      </c>
      <c r="AE38">
        <f t="shared" si="6"/>
        <v>1.2</v>
      </c>
      <c r="AH38">
        <v>0.97</v>
      </c>
      <c r="AI38">
        <v>22</v>
      </c>
      <c r="AJ38">
        <f t="shared" si="7"/>
        <v>2.2000000000000002</v>
      </c>
    </row>
    <row r="39" spans="1:36" x14ac:dyDescent="0.45">
      <c r="A39">
        <v>2.12</v>
      </c>
      <c r="B39">
        <v>55.5</v>
      </c>
      <c r="C39">
        <f t="shared" si="0"/>
        <v>5.55</v>
      </c>
      <c r="F39">
        <v>1.68</v>
      </c>
      <c r="G39">
        <v>45</v>
      </c>
      <c r="H39">
        <f t="shared" si="1"/>
        <v>4.5</v>
      </c>
      <c r="J39">
        <v>0.51</v>
      </c>
      <c r="K39">
        <v>16</v>
      </c>
      <c r="L39">
        <f t="shared" si="2"/>
        <v>1.6</v>
      </c>
      <c r="O39">
        <v>0.51</v>
      </c>
      <c r="P39">
        <v>16</v>
      </c>
      <c r="Q39">
        <f t="shared" si="3"/>
        <v>1.6</v>
      </c>
      <c r="AC39">
        <v>0.59</v>
      </c>
      <c r="AD39">
        <v>10</v>
      </c>
      <c r="AE39">
        <f t="shared" si="6"/>
        <v>1</v>
      </c>
      <c r="AH39">
        <v>0.6</v>
      </c>
      <c r="AI39">
        <v>12</v>
      </c>
      <c r="AJ39">
        <f t="shared" si="7"/>
        <v>1.2</v>
      </c>
    </row>
    <row r="40" spans="1:36" x14ac:dyDescent="0.45">
      <c r="A40">
        <v>1.84</v>
      </c>
      <c r="B40">
        <v>50</v>
      </c>
      <c r="C40">
        <f t="shared" si="0"/>
        <v>5</v>
      </c>
      <c r="F40">
        <v>1.31</v>
      </c>
      <c r="G40">
        <v>37</v>
      </c>
      <c r="H40">
        <f t="shared" si="1"/>
        <v>3.7</v>
      </c>
      <c r="J40">
        <v>0.25</v>
      </c>
      <c r="K40" t="s">
        <v>1</v>
      </c>
      <c r="AC40">
        <v>0.6</v>
      </c>
      <c r="AD40">
        <v>11</v>
      </c>
      <c r="AE40">
        <f t="shared" si="6"/>
        <v>1.1000000000000001</v>
      </c>
      <c r="AH40">
        <v>0.6</v>
      </c>
      <c r="AI40">
        <v>12</v>
      </c>
      <c r="AJ40">
        <f t="shared" si="7"/>
        <v>1.2</v>
      </c>
    </row>
    <row r="41" spans="1:36" x14ac:dyDescent="0.45">
      <c r="A41">
        <v>1.83</v>
      </c>
      <c r="B41">
        <v>50</v>
      </c>
      <c r="C41">
        <f t="shared" si="0"/>
        <v>5</v>
      </c>
      <c r="F41">
        <v>1.31</v>
      </c>
      <c r="G41">
        <v>37</v>
      </c>
      <c r="H41">
        <f t="shared" si="1"/>
        <v>3.7</v>
      </c>
      <c r="AC41">
        <v>0.6</v>
      </c>
      <c r="AD41">
        <v>11</v>
      </c>
      <c r="AE41">
        <f>AD41/10</f>
        <v>1.1000000000000001</v>
      </c>
      <c r="AH41">
        <v>0.6</v>
      </c>
      <c r="AI41">
        <v>12</v>
      </c>
      <c r="AJ41">
        <f t="shared" si="7"/>
        <v>1.2</v>
      </c>
    </row>
    <row r="42" spans="1:36" x14ac:dyDescent="0.45">
      <c r="A42">
        <v>1.83</v>
      </c>
      <c r="B42">
        <v>50</v>
      </c>
      <c r="C42">
        <f t="shared" si="0"/>
        <v>5</v>
      </c>
      <c r="F42">
        <v>1.31</v>
      </c>
      <c r="G42">
        <v>37</v>
      </c>
      <c r="H42">
        <f t="shared" si="1"/>
        <v>3.7</v>
      </c>
      <c r="AC42">
        <v>0.44</v>
      </c>
      <c r="AD42" t="s">
        <v>10</v>
      </c>
      <c r="AH42">
        <v>0.44</v>
      </c>
      <c r="AI42" t="s">
        <v>10</v>
      </c>
    </row>
    <row r="43" spans="1:36" x14ac:dyDescent="0.45">
      <c r="A43">
        <v>1.21</v>
      </c>
      <c r="B43">
        <v>34</v>
      </c>
      <c r="C43">
        <f t="shared" si="0"/>
        <v>3.4</v>
      </c>
      <c r="F43">
        <v>0.93</v>
      </c>
      <c r="G43">
        <v>26</v>
      </c>
      <c r="H43">
        <f t="shared" si="1"/>
        <v>2.6</v>
      </c>
      <c r="AC43">
        <v>0.3</v>
      </c>
      <c r="AD43" t="s">
        <v>10</v>
      </c>
    </row>
    <row r="44" spans="1:36" x14ac:dyDescent="0.45">
      <c r="A44">
        <v>1.21</v>
      </c>
      <c r="B44">
        <v>34.5</v>
      </c>
      <c r="C44">
        <f t="shared" si="0"/>
        <v>3.45</v>
      </c>
      <c r="F44">
        <v>0.93</v>
      </c>
      <c r="G44">
        <v>26</v>
      </c>
      <c r="H44">
        <f t="shared" si="1"/>
        <v>2.6</v>
      </c>
    </row>
    <row r="45" spans="1:36" x14ac:dyDescent="0.45">
      <c r="A45">
        <v>1.21</v>
      </c>
      <c r="B45">
        <v>34</v>
      </c>
      <c r="C45">
        <f t="shared" si="0"/>
        <v>3.4</v>
      </c>
      <c r="F45">
        <v>0.93</v>
      </c>
      <c r="G45">
        <v>26</v>
      </c>
      <c r="H45">
        <f t="shared" si="1"/>
        <v>2.6</v>
      </c>
    </row>
    <row r="46" spans="1:36" x14ac:dyDescent="0.45">
      <c r="A46">
        <v>0.91</v>
      </c>
      <c r="B46">
        <v>26</v>
      </c>
      <c r="C46">
        <f t="shared" si="0"/>
        <v>2.6</v>
      </c>
      <c r="F46">
        <v>0.71</v>
      </c>
      <c r="G46">
        <v>19.5</v>
      </c>
      <c r="H46">
        <f t="shared" si="1"/>
        <v>1.95</v>
      </c>
    </row>
    <row r="47" spans="1:36" x14ac:dyDescent="0.45">
      <c r="A47">
        <v>0.91</v>
      </c>
      <c r="B47">
        <v>26</v>
      </c>
      <c r="C47">
        <f t="shared" si="0"/>
        <v>2.6</v>
      </c>
      <c r="F47">
        <v>0.71</v>
      </c>
      <c r="G47">
        <v>19.5</v>
      </c>
      <c r="H47">
        <f t="shared" si="1"/>
        <v>1.95</v>
      </c>
    </row>
    <row r="48" spans="1:36" x14ac:dyDescent="0.45">
      <c r="A48">
        <v>0.91</v>
      </c>
      <c r="B48">
        <v>26</v>
      </c>
      <c r="C48">
        <f t="shared" si="0"/>
        <v>2.6</v>
      </c>
      <c r="F48">
        <v>0.71</v>
      </c>
      <c r="G48">
        <v>19.5</v>
      </c>
      <c r="H48">
        <f t="shared" si="1"/>
        <v>1.95</v>
      </c>
    </row>
    <row r="49" spans="1:8" x14ac:dyDescent="0.45">
      <c r="A49">
        <v>0.62</v>
      </c>
      <c r="B49">
        <v>16.25</v>
      </c>
      <c r="C49">
        <f t="shared" si="0"/>
        <v>1.625</v>
      </c>
      <c r="F49">
        <v>0.61</v>
      </c>
      <c r="G49">
        <v>16.5</v>
      </c>
      <c r="H49">
        <f t="shared" si="1"/>
        <v>1.65</v>
      </c>
    </row>
    <row r="50" spans="1:8" x14ac:dyDescent="0.45">
      <c r="A50">
        <v>0.62</v>
      </c>
      <c r="B50">
        <v>16.25</v>
      </c>
      <c r="C50">
        <f t="shared" si="0"/>
        <v>1.625</v>
      </c>
      <c r="F50">
        <v>0.61</v>
      </c>
      <c r="G50">
        <v>16.5</v>
      </c>
      <c r="H50">
        <f t="shared" si="1"/>
        <v>1.65</v>
      </c>
    </row>
    <row r="51" spans="1:8" x14ac:dyDescent="0.45">
      <c r="A51">
        <v>0.61</v>
      </c>
      <c r="B51">
        <v>16.25</v>
      </c>
      <c r="C51">
        <f t="shared" si="0"/>
        <v>1.625</v>
      </c>
      <c r="F51">
        <v>0.62</v>
      </c>
      <c r="G51">
        <v>16.5</v>
      </c>
      <c r="H51">
        <f t="shared" si="1"/>
        <v>1.65</v>
      </c>
    </row>
    <row r="52" spans="1:8" x14ac:dyDescent="0.45">
      <c r="A52">
        <v>0.56000000000000005</v>
      </c>
      <c r="B52">
        <v>15</v>
      </c>
      <c r="C52">
        <f t="shared" si="0"/>
        <v>1.5</v>
      </c>
      <c r="F52">
        <v>0.56000000000000005</v>
      </c>
      <c r="G52">
        <v>14.5</v>
      </c>
      <c r="H52">
        <f t="shared" si="1"/>
        <v>1.45</v>
      </c>
    </row>
    <row r="53" spans="1:8" x14ac:dyDescent="0.45">
      <c r="A53">
        <v>0.56000000000000005</v>
      </c>
      <c r="B53">
        <v>15</v>
      </c>
      <c r="C53">
        <f t="shared" si="0"/>
        <v>1.5</v>
      </c>
      <c r="F53">
        <v>0.56000000000000005</v>
      </c>
      <c r="G53">
        <v>14.5</v>
      </c>
      <c r="H53">
        <f t="shared" si="1"/>
        <v>1.45</v>
      </c>
    </row>
    <row r="54" spans="1:8" x14ac:dyDescent="0.45">
      <c r="A54">
        <v>0.56000000000000005</v>
      </c>
      <c r="B54">
        <v>15</v>
      </c>
      <c r="C54">
        <f t="shared" si="0"/>
        <v>1.5</v>
      </c>
      <c r="F54">
        <v>0.56000000000000005</v>
      </c>
      <c r="G54">
        <v>15</v>
      </c>
      <c r="H54">
        <f t="shared" si="1"/>
        <v>1.5</v>
      </c>
    </row>
    <row r="55" spans="1:8" x14ac:dyDescent="0.45">
      <c r="A55">
        <v>0.45</v>
      </c>
      <c r="B55" t="s">
        <v>1</v>
      </c>
      <c r="F55">
        <v>0.5</v>
      </c>
      <c r="G55" t="s">
        <v>1</v>
      </c>
    </row>
    <row r="56" spans="1:8" x14ac:dyDescent="0.45">
      <c r="A56">
        <v>0.35</v>
      </c>
      <c r="B56" t="s">
        <v>1</v>
      </c>
    </row>
  </sheetData>
  <mergeCells count="8">
    <mergeCell ref="AC2:AE2"/>
    <mergeCell ref="AH2:AJ2"/>
    <mergeCell ref="X2:Z2"/>
    <mergeCell ref="A2:C2"/>
    <mergeCell ref="F2:H2"/>
    <mergeCell ref="J2:L2"/>
    <mergeCell ref="O2:Q2"/>
    <mergeCell ref="S2:U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12" workbookViewId="0">
      <selection activeCell="D25" sqref="D25"/>
    </sheetView>
  </sheetViews>
  <sheetFormatPr defaultRowHeight="14.25" x14ac:dyDescent="0.45"/>
  <cols>
    <col min="1" max="1" width="12.73046875" customWidth="1"/>
    <col min="2" max="2" width="11.73046875" customWidth="1"/>
    <col min="4" max="4" width="19.19921875" customWidth="1"/>
  </cols>
  <sheetData>
    <row r="1" spans="1:8" x14ac:dyDescent="0.45">
      <c r="A1" t="s">
        <v>19</v>
      </c>
    </row>
    <row r="2" spans="1:8" x14ac:dyDescent="0.45">
      <c r="A2" t="s">
        <v>31</v>
      </c>
    </row>
    <row r="3" spans="1:8" x14ac:dyDescent="0.45">
      <c r="A3" t="s">
        <v>32</v>
      </c>
    </row>
    <row r="4" spans="1:8" x14ac:dyDescent="0.45">
      <c r="C4" t="s">
        <v>20</v>
      </c>
    </row>
    <row r="5" spans="1:8" x14ac:dyDescent="0.45">
      <c r="A5" t="s">
        <v>21</v>
      </c>
      <c r="B5" t="s">
        <v>22</v>
      </c>
      <c r="C5" t="s">
        <v>14</v>
      </c>
      <c r="D5" t="s">
        <v>23</v>
      </c>
    </row>
    <row r="6" spans="1:8" x14ac:dyDescent="0.45">
      <c r="A6" t="s">
        <v>24</v>
      </c>
      <c r="B6">
        <v>1.34</v>
      </c>
      <c r="C6">
        <f>B6/5*255</f>
        <v>68.34</v>
      </c>
      <c r="D6">
        <v>3.9</v>
      </c>
      <c r="E6">
        <v>4</v>
      </c>
      <c r="F6">
        <v>4.0999999999999996</v>
      </c>
      <c r="G6">
        <v>4</v>
      </c>
      <c r="H6">
        <v>4.05</v>
      </c>
    </row>
    <row r="7" spans="1:8" x14ac:dyDescent="0.45">
      <c r="A7" t="s">
        <v>25</v>
      </c>
      <c r="B7">
        <v>2.2189000000000001</v>
      </c>
      <c r="C7">
        <f>B7/5*255</f>
        <v>113.1639</v>
      </c>
      <c r="D7">
        <v>6.1</v>
      </c>
      <c r="E7">
        <v>6.1</v>
      </c>
      <c r="F7">
        <v>6.1</v>
      </c>
    </row>
    <row r="9" spans="1:8" x14ac:dyDescent="0.45">
      <c r="C9" t="s">
        <v>26</v>
      </c>
    </row>
    <row r="10" spans="1:8" x14ac:dyDescent="0.45">
      <c r="A10" t="s">
        <v>27</v>
      </c>
      <c r="B10" t="s">
        <v>28</v>
      </c>
      <c r="C10" t="s">
        <v>14</v>
      </c>
      <c r="D10" t="s">
        <v>23</v>
      </c>
    </row>
    <row r="11" spans="1:8" x14ac:dyDescent="0.45">
      <c r="A11" t="s">
        <v>24</v>
      </c>
      <c r="B11">
        <v>1.49</v>
      </c>
      <c r="C11">
        <f>B11/5*255</f>
        <v>75.989999999999995</v>
      </c>
      <c r="D11">
        <v>4.2</v>
      </c>
      <c r="E11">
        <v>4.0999999999999996</v>
      </c>
      <c r="F11">
        <v>4.0999999999999996</v>
      </c>
    </row>
    <row r="12" spans="1:8" x14ac:dyDescent="0.45">
      <c r="A12" t="s">
        <v>25</v>
      </c>
      <c r="B12">
        <v>2.39</v>
      </c>
      <c r="C12">
        <f>B12/5*255</f>
        <v>121.89000000000001</v>
      </c>
      <c r="D12">
        <v>6.1</v>
      </c>
      <c r="E12">
        <v>6.1</v>
      </c>
      <c r="F12">
        <v>6</v>
      </c>
    </row>
    <row r="14" spans="1:8" x14ac:dyDescent="0.45">
      <c r="C14" t="s">
        <v>29</v>
      </c>
    </row>
    <row r="15" spans="1:8" x14ac:dyDescent="0.45">
      <c r="A15" t="s">
        <v>27</v>
      </c>
      <c r="B15" t="s">
        <v>28</v>
      </c>
      <c r="C15" t="s">
        <v>14</v>
      </c>
      <c r="D15" t="s">
        <v>23</v>
      </c>
    </row>
    <row r="16" spans="1:8" x14ac:dyDescent="0.45">
      <c r="A16" t="s">
        <v>24</v>
      </c>
      <c r="B16">
        <v>1.66</v>
      </c>
      <c r="C16">
        <f>B16/5*255</f>
        <v>84.66</v>
      </c>
      <c r="D16">
        <v>4.0999999999999996</v>
      </c>
      <c r="E16">
        <v>4.0999999999999996</v>
      </c>
      <c r="F16">
        <v>4.0999999999999996</v>
      </c>
    </row>
    <row r="17" spans="1:6" x14ac:dyDescent="0.45">
      <c r="A17" t="s">
        <v>25</v>
      </c>
      <c r="B17">
        <v>2.7</v>
      </c>
      <c r="C17">
        <f>B17/5*255</f>
        <v>137.70000000000002</v>
      </c>
      <c r="D17">
        <v>6</v>
      </c>
      <c r="E17">
        <v>6</v>
      </c>
      <c r="F17">
        <v>6</v>
      </c>
    </row>
    <row r="19" spans="1:6" x14ac:dyDescent="0.45">
      <c r="C19" t="s">
        <v>30</v>
      </c>
    </row>
    <row r="20" spans="1:6" x14ac:dyDescent="0.45">
      <c r="A20" t="s">
        <v>27</v>
      </c>
      <c r="B20" t="s">
        <v>28</v>
      </c>
      <c r="C20" t="s">
        <v>14</v>
      </c>
      <c r="D20" t="s">
        <v>23</v>
      </c>
    </row>
    <row r="21" spans="1:6" x14ac:dyDescent="0.45">
      <c r="A21" t="s">
        <v>24</v>
      </c>
      <c r="B21">
        <v>1.87</v>
      </c>
      <c r="C21">
        <f>B21/5*255</f>
        <v>95.37</v>
      </c>
      <c r="D21">
        <v>4</v>
      </c>
      <c r="E21">
        <v>4</v>
      </c>
      <c r="F21">
        <v>4</v>
      </c>
    </row>
    <row r="22" spans="1:6" x14ac:dyDescent="0.45">
      <c r="A22" t="s">
        <v>25</v>
      </c>
      <c r="B22">
        <v>3.06</v>
      </c>
      <c r="C22">
        <f>B22/5*255</f>
        <v>156.06</v>
      </c>
      <c r="D22">
        <v>6</v>
      </c>
      <c r="E22">
        <v>6</v>
      </c>
      <c r="F22">
        <v>6</v>
      </c>
    </row>
    <row r="29" spans="1:6" x14ac:dyDescent="0.45">
      <c r="A29" t="s">
        <v>24</v>
      </c>
    </row>
    <row r="30" spans="1:6" x14ac:dyDescent="0.45">
      <c r="A30" t="s">
        <v>14</v>
      </c>
      <c r="B30" t="s">
        <v>12</v>
      </c>
    </row>
    <row r="31" spans="1:6" x14ac:dyDescent="0.45">
      <c r="A31">
        <v>68</v>
      </c>
      <c r="B31">
        <v>12.8</v>
      </c>
    </row>
    <row r="32" spans="1:6" x14ac:dyDescent="0.45">
      <c r="A32">
        <v>76</v>
      </c>
      <c r="B32">
        <v>12</v>
      </c>
    </row>
    <row r="33" spans="1:2" x14ac:dyDescent="0.45">
      <c r="A33">
        <v>85</v>
      </c>
      <c r="B33">
        <v>11</v>
      </c>
    </row>
    <row r="34" spans="1:2" x14ac:dyDescent="0.45">
      <c r="A34">
        <v>95</v>
      </c>
      <c r="B34">
        <v>10</v>
      </c>
    </row>
    <row r="38" spans="1:2" x14ac:dyDescent="0.45">
      <c r="A38" t="s">
        <v>25</v>
      </c>
    </row>
    <row r="39" spans="1:2" x14ac:dyDescent="0.45">
      <c r="A39" t="s">
        <v>14</v>
      </c>
      <c r="B39" t="s">
        <v>12</v>
      </c>
    </row>
    <row r="40" spans="1:2" x14ac:dyDescent="0.45">
      <c r="A40">
        <v>113</v>
      </c>
      <c r="B40">
        <v>12.8</v>
      </c>
    </row>
    <row r="41" spans="1:2" x14ac:dyDescent="0.45">
      <c r="A41">
        <v>122</v>
      </c>
      <c r="B41">
        <v>12</v>
      </c>
    </row>
    <row r="42" spans="1:2" x14ac:dyDescent="0.45">
      <c r="A42">
        <v>138</v>
      </c>
      <c r="B42">
        <v>11</v>
      </c>
    </row>
    <row r="43" spans="1:2" x14ac:dyDescent="0.45">
      <c r="A43">
        <v>156</v>
      </c>
      <c r="B43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4.25" x14ac:dyDescent="0.45"/>
  <cols>
    <col min="2" max="2" width="10.59765625" customWidth="1"/>
    <col min="3" max="3" width="13.86328125" customWidth="1"/>
  </cols>
  <sheetData>
    <row r="1" spans="1:8" x14ac:dyDescent="0.45">
      <c r="A1" t="s">
        <v>16</v>
      </c>
    </row>
    <row r="3" spans="1:8" x14ac:dyDescent="0.45">
      <c r="B3" t="s">
        <v>12</v>
      </c>
      <c r="C3" t="s">
        <v>17</v>
      </c>
      <c r="F3" t="s">
        <v>12</v>
      </c>
      <c r="G3" t="s">
        <v>13</v>
      </c>
    </row>
    <row r="4" spans="1:8" x14ac:dyDescent="0.45">
      <c r="A4" t="s">
        <v>14</v>
      </c>
      <c r="B4" t="s">
        <v>3</v>
      </c>
      <c r="C4" s="1" t="s">
        <v>15</v>
      </c>
      <c r="E4" t="s">
        <v>14</v>
      </c>
      <c r="F4" t="s">
        <v>3</v>
      </c>
      <c r="G4" s="1" t="s">
        <v>15</v>
      </c>
    </row>
    <row r="5" spans="1:8" x14ac:dyDescent="0.45">
      <c r="A5">
        <v>255</v>
      </c>
      <c r="B5">
        <v>99</v>
      </c>
      <c r="C5" s="2">
        <f>B5/10</f>
        <v>9.9</v>
      </c>
      <c r="E5">
        <v>255</v>
      </c>
      <c r="F5">
        <v>105.5</v>
      </c>
      <c r="G5" s="2">
        <f>F5/10</f>
        <v>10.55</v>
      </c>
    </row>
    <row r="6" spans="1:8" x14ac:dyDescent="0.45">
      <c r="A6">
        <v>200</v>
      </c>
      <c r="B6">
        <v>86</v>
      </c>
      <c r="C6" s="2">
        <f t="shared" ref="C6:C7" si="0">B6/10</f>
        <v>8.6</v>
      </c>
      <c r="E6">
        <v>200</v>
      </c>
      <c r="F6">
        <v>91.5</v>
      </c>
      <c r="G6" s="2">
        <f t="shared" ref="G6:G10" si="1">F6/10</f>
        <v>9.15</v>
      </c>
    </row>
    <row r="7" spans="1:8" x14ac:dyDescent="0.45">
      <c r="A7">
        <v>160</v>
      </c>
      <c r="B7">
        <v>74</v>
      </c>
      <c r="C7" s="2">
        <f t="shared" si="0"/>
        <v>7.4</v>
      </c>
      <c r="E7">
        <v>160</v>
      </c>
      <c r="F7">
        <v>79</v>
      </c>
      <c r="G7" s="2">
        <f t="shared" si="1"/>
        <v>7.9</v>
      </c>
    </row>
    <row r="8" spans="1:8" x14ac:dyDescent="0.45">
      <c r="A8">
        <v>128</v>
      </c>
      <c r="B8">
        <v>62</v>
      </c>
      <c r="C8">
        <f>B8/10</f>
        <v>6.2</v>
      </c>
      <c r="E8">
        <v>128</v>
      </c>
      <c r="F8">
        <v>67</v>
      </c>
      <c r="G8" s="2">
        <f t="shared" si="1"/>
        <v>6.7</v>
      </c>
    </row>
    <row r="9" spans="1:8" x14ac:dyDescent="0.45">
      <c r="A9">
        <v>100</v>
      </c>
      <c r="B9">
        <v>52</v>
      </c>
      <c r="C9">
        <f>B9/10</f>
        <v>5.2</v>
      </c>
      <c r="E9">
        <v>100</v>
      </c>
      <c r="F9">
        <v>57</v>
      </c>
      <c r="G9" s="2">
        <f t="shared" si="1"/>
        <v>5.7</v>
      </c>
      <c r="H9" t="s">
        <v>18</v>
      </c>
    </row>
    <row r="10" spans="1:8" x14ac:dyDescent="0.45">
      <c r="A10">
        <v>70</v>
      </c>
      <c r="B10">
        <v>40</v>
      </c>
      <c r="C10" s="2">
        <f>B10/10</f>
        <v>4</v>
      </c>
      <c r="E10">
        <v>70</v>
      </c>
      <c r="F10">
        <v>42</v>
      </c>
      <c r="G10" s="2">
        <f t="shared" si="1"/>
        <v>4.2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 Rate 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agudelo</dc:creator>
  <cp:lastModifiedBy>alex agudelo</cp:lastModifiedBy>
  <dcterms:created xsi:type="dcterms:W3CDTF">2017-05-23T15:30:51Z</dcterms:created>
  <dcterms:modified xsi:type="dcterms:W3CDTF">2017-06-30T16:14:35Z</dcterms:modified>
</cp:coreProperties>
</file>