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enze/Desktop/SKI-LIFT Monitor/"/>
    </mc:Choice>
  </mc:AlternateContent>
  <xr:revisionPtr revIDLastSave="0" documentId="13_ncr:1_{87EA05DB-2053-BF49-A029-073E7C6A9F6E}" xr6:coauthVersionLast="47" xr6:coauthVersionMax="47" xr10:uidLastSave="{00000000-0000-0000-0000-000000000000}"/>
  <bookViews>
    <workbookView xWindow="580" yWindow="740" windowWidth="28040" windowHeight="17040" activeTab="1" xr2:uid="{FDF230C0-6F6F-1340-A272-E56C948E1805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2" l="1"/>
  <c r="G12" i="2"/>
  <c r="F11" i="2"/>
  <c r="G10" i="2"/>
  <c r="G9" i="2"/>
  <c r="G8" i="2"/>
  <c r="G7" i="2"/>
  <c r="G6" i="2"/>
  <c r="G5" i="2"/>
  <c r="G4" i="2"/>
  <c r="G3" i="2"/>
  <c r="G16" i="1"/>
  <c r="G9" i="1"/>
  <c r="G8" i="1"/>
  <c r="G14" i="1"/>
  <c r="G11" i="1"/>
  <c r="G15" i="1"/>
  <c r="G6" i="1"/>
  <c r="G7" i="1"/>
  <c r="G10" i="1"/>
  <c r="G5" i="1"/>
  <c r="G4" i="1"/>
  <c r="G12" i="1" s="1"/>
</calcChain>
</file>

<file path=xl/sharedStrings.xml><?xml version="1.0" encoding="utf-8"?>
<sst xmlns="http://schemas.openxmlformats.org/spreadsheetml/2006/main" count="73" uniqueCount="42">
  <si>
    <t>ITEM</t>
  </si>
  <si>
    <t>Mfr. #</t>
  </si>
  <si>
    <t xml:space="preserve">Description </t>
  </si>
  <si>
    <t>Quantity</t>
  </si>
  <si>
    <t>Cost/Unit</t>
  </si>
  <si>
    <t>Total</t>
  </si>
  <si>
    <t>Accelerometer</t>
  </si>
  <si>
    <t>410-097</t>
  </si>
  <si>
    <t>PmodACL - 3-axis Accelerometer</t>
  </si>
  <si>
    <t>Charger</t>
  </si>
  <si>
    <t>X521365</t>
  </si>
  <si>
    <t>5pcs TP4056  Lithium Battery Charger Module (5V 1A)</t>
  </si>
  <si>
    <t>Regulator</t>
  </si>
  <si>
    <t>HT7333-A</t>
  </si>
  <si>
    <t>Linear Voltage Regulator IC</t>
  </si>
  <si>
    <t>Diode</t>
  </si>
  <si>
    <t>1N5819</t>
  </si>
  <si>
    <t>Diode 40 V 1A Through Hole DO-41</t>
  </si>
  <si>
    <t>MCU</t>
  </si>
  <si>
    <t>ESP32 Huzzah32 Transceiver</t>
  </si>
  <si>
    <t>Solar panel</t>
  </si>
  <si>
    <t>MPT3.6-75</t>
  </si>
  <si>
    <t>Solar Cell 180 mW 5.5 V</t>
  </si>
  <si>
    <t>MOSFET</t>
  </si>
  <si>
    <t>FQP27P06</t>
  </si>
  <si>
    <t>MOSFET P-CH 60V 27A TO220-3</t>
  </si>
  <si>
    <t>Container</t>
  </si>
  <si>
    <t>PTK-18420-C</t>
  </si>
  <si>
    <t>Box Plastic, Cover Included 109.98mm x 80.00mm x 70.10mm</t>
  </si>
  <si>
    <t>Secondary options</t>
  </si>
  <si>
    <t>PTK-18423-C</t>
  </si>
  <si>
    <t>Box Plastic, Cover Included 130.05mm x 80.00mm x 85.09mm</t>
  </si>
  <si>
    <t>NUCLEO-WB55RG</t>
  </si>
  <si>
    <t>STM32WB55RG STM32WB Transceiver</t>
  </si>
  <si>
    <t>Monocrystalline Solar Cell 500 mW 8.2 V</t>
  </si>
  <si>
    <t xml:space="preserve">Linear Voltage Regulator IC </t>
  </si>
  <si>
    <t>Battery</t>
  </si>
  <si>
    <t>USE-18650-2200PCBJST</t>
  </si>
  <si>
    <t>18650 3.7 V Lithium-Ion Battery Rechargeable (Secondary) 2.2Ah</t>
  </si>
  <si>
    <t>PCB board</t>
  </si>
  <si>
    <t>SBB1002-1</t>
  </si>
  <si>
    <t xml:space="preserve">Breadboard, General Purpose Non-Plated Through Hole (NPTH)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</si>
</sst>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444444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2" xfId="0" applyBorder="1"/>
    <xf numFmtId="0" fontId="3" fillId="0" borderId="2" xfId="0" applyFont="1" applyBorder="1"/>
    <xf numFmtId="44" fontId="0" fillId="0" borderId="0" xfId="0" applyNumberFormat="1"/>
    <xf numFmtId="44" fontId="0" fillId="0" borderId="2" xfId="1" applyFont="1" applyBorder="1"/>
    <xf numFmtId="44" fontId="0" fillId="0" borderId="2" xfId="0" applyNumberFormat="1" applyBorder="1"/>
    <xf numFmtId="0" fontId="2" fillId="0" borderId="2" xfId="2" applyBorder="1"/>
    <xf numFmtId="0" fontId="2" fillId="0" borderId="2" xfId="2" applyFill="1" applyBorder="1" applyAlignment="1">
      <alignment horizontal="left"/>
    </xf>
    <xf numFmtId="44" fontId="0" fillId="0" borderId="2" xfId="1" applyFont="1" applyFill="1" applyBorder="1"/>
    <xf numFmtId="0" fontId="0" fillId="0" borderId="1" xfId="0" applyBorder="1" applyAlignment="1">
      <alignment wrapText="1"/>
    </xf>
    <xf numFmtId="0" fontId="2" fillId="0" borderId="2" xfId="2" applyFill="1" applyBorder="1"/>
    <xf numFmtId="164" fontId="0" fillId="0" borderId="2" xfId="0" applyNumberFormat="1" applyBorder="1"/>
    <xf numFmtId="0" fontId="2" fillId="0" borderId="2" xfId="2" applyBorder="1" applyAlignment="1">
      <alignment horizontal="left"/>
    </xf>
    <xf numFmtId="44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44" fontId="0" fillId="0" borderId="8" xfId="0" applyNumberFormat="1" applyBorder="1"/>
    <xf numFmtId="44" fontId="0" fillId="0" borderId="8" xfId="1" applyFont="1" applyFill="1" applyBorder="1"/>
    <xf numFmtId="0" fontId="0" fillId="0" borderId="9" xfId="0" applyBorder="1"/>
    <xf numFmtId="0" fontId="2" fillId="0" borderId="10" xfId="2" applyBorder="1"/>
    <xf numFmtId="0" fontId="3" fillId="0" borderId="10" xfId="0" applyFont="1" applyBorder="1"/>
    <xf numFmtId="0" fontId="0" fillId="0" borderId="10" xfId="0" applyBorder="1"/>
    <xf numFmtId="44" fontId="0" fillId="0" borderId="10" xfId="0" applyNumberFormat="1" applyBorder="1"/>
    <xf numFmtId="44" fontId="0" fillId="0" borderId="11" xfId="1" applyFont="1" applyBorder="1"/>
    <xf numFmtId="0" fontId="0" fillId="0" borderId="12" xfId="0" applyBorder="1"/>
    <xf numFmtId="44" fontId="0" fillId="0" borderId="13" xfId="0" applyNumberFormat="1" applyBorder="1"/>
    <xf numFmtId="44" fontId="0" fillId="0" borderId="13" xfId="1" applyFont="1" applyFill="1" applyBorder="1"/>
    <xf numFmtId="44" fontId="0" fillId="0" borderId="13" xfId="1" applyFont="1" applyBorder="1"/>
    <xf numFmtId="0" fontId="0" fillId="0" borderId="14" xfId="0" applyBorder="1"/>
    <xf numFmtId="0" fontId="2" fillId="0" borderId="15" xfId="2" applyBorder="1"/>
    <xf numFmtId="0" fontId="3" fillId="0" borderId="15" xfId="0" applyFont="1" applyBorder="1"/>
    <xf numFmtId="0" fontId="0" fillId="0" borderId="15" xfId="0" applyBorder="1"/>
    <xf numFmtId="44" fontId="0" fillId="0" borderId="15" xfId="0" applyNumberFormat="1" applyBorder="1"/>
    <xf numFmtId="44" fontId="0" fillId="0" borderId="16" xfId="1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0" borderId="3" xfId="2" applyBorder="1"/>
    <xf numFmtId="0" fontId="0" fillId="0" borderId="3" xfId="0" applyBorder="1"/>
    <xf numFmtId="44" fontId="0" fillId="0" borderId="3" xfId="1" applyFont="1" applyBorder="1"/>
    <xf numFmtId="44" fontId="0" fillId="0" borderId="21" xfId="0" applyNumberFormat="1" applyBorder="1"/>
    <xf numFmtId="0" fontId="0" fillId="2" borderId="20" xfId="0" applyFill="1" applyBorder="1"/>
    <xf numFmtId="0" fontId="0" fillId="2" borderId="12" xfId="0" applyFill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bud-industries/PTK-18423-C/8602494" TargetMode="External"/><Relationship Id="rId3" Type="http://schemas.openxmlformats.org/officeDocument/2006/relationships/hyperlink" Target="https://www.digikey.ca/en/products/detail/umw/HT7333-A/17635230" TargetMode="External"/><Relationship Id="rId7" Type="http://schemas.openxmlformats.org/officeDocument/2006/relationships/hyperlink" Target="https://www.digikey.ca/en/products/detail/bud-industries/PTK-18420-C/8602488" TargetMode="External"/><Relationship Id="rId2" Type="http://schemas.openxmlformats.org/officeDocument/2006/relationships/hyperlink" Target="https://www.amazon.ca/Lithium-Battery-Charging-Protection-Functions/dp/B07MDPLQ18" TargetMode="External"/><Relationship Id="rId1" Type="http://schemas.openxmlformats.org/officeDocument/2006/relationships/hyperlink" Target="https://www.mouser.ca/ProductDetail/Digilent/410-097?qs=s%2FdyVPQMB4ycs5LfpsPa7Q%3D%3D" TargetMode="External"/><Relationship Id="rId6" Type="http://schemas.openxmlformats.org/officeDocument/2006/relationships/hyperlink" Target="https://www.digikey.ca/en/products/detail/stmicroelectronics/NUCLEO-WB55RG/13684823?s=N4IgTCBcDaIHIFUDCAZAogeQLQHUBCArAQEoDiIAugL5A" TargetMode="External"/><Relationship Id="rId11" Type="http://schemas.openxmlformats.org/officeDocument/2006/relationships/hyperlink" Target="https://www.digikey.ca/en/products/detail/powerfilm-inc/MPT3-6-75/9559470" TargetMode="External"/><Relationship Id="rId5" Type="http://schemas.openxmlformats.org/officeDocument/2006/relationships/hyperlink" Target="https://www.digikey.ca/en/products/detail/onsemi/FQP27P06/965349" TargetMode="External"/><Relationship Id="rId10" Type="http://schemas.openxmlformats.org/officeDocument/2006/relationships/hyperlink" Target="https://www.digikey.ca/en/products/detail/seeed-technology-co-ltd/313070004/5488049?s=N4IgjCBcoCwGxVAYygMwIYBsDOBTANCAPZQDa4AzDGAOwAcIAuoQA4AuUIAymwE4CWAOwDmIAL6EATJKqIQKSBhwFiZEAFYADJoAEAWwDqTVh0ggAqoP5sA8qgCyudNgCuvXOIkhJa7EUzovDpIuJiYTGJAA" TargetMode="External"/><Relationship Id="rId4" Type="http://schemas.openxmlformats.org/officeDocument/2006/relationships/hyperlink" Target="https://www.digikey.ca/en/products/detail/stmicroelectronics/1N5819/1037326" TargetMode="External"/><Relationship Id="rId9" Type="http://schemas.openxmlformats.org/officeDocument/2006/relationships/hyperlink" Target="https://www.digikey.ca/en/products/detail/adafruit-industries-llc/3591/8119805?gclsrc=aw.ds&amp;&amp;utm_adgroup=&amp;utm_source=google&amp;utm_medium=cpc&amp;utm_campaign=PMax%20Product_Low%20ROAS%20Categories&amp;utm_term=&amp;productid=8119805&amp;utm_content=&amp;utm_id=go_cmp-20291741422_adg-_ad-__dev-c_ext-_prd-8119805_sig-CjwKCAiA2JG9BhAuEiwAH_zf3st92zJrqS3_LEzKBX-P_Ew7Y2NKO0RMwetzrphgUcbFlqie8b7uJRoC1CgQAvD_BwE&amp;gad_source=1&amp;gbraid=0AAAAADrbLlibXj5irrlR-_0yMtqwvMfxX&amp;gclid=CjwKCAiA2JG9BhAuEiwAH_zf3st92zJrqS3_LEzKBX-P_Ew7Y2NKO0RMwetzrphgUcbFlqie8b7uJRoC1CgQAvD_Bw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powerfilm-inc/MPT3-6-75/9559470" TargetMode="External"/><Relationship Id="rId3" Type="http://schemas.openxmlformats.org/officeDocument/2006/relationships/hyperlink" Target="https://www.digikey.ca/en/products/detail/umw/HT7333-A/17635230" TargetMode="External"/><Relationship Id="rId7" Type="http://schemas.openxmlformats.org/officeDocument/2006/relationships/hyperlink" Target="https://www.digikey.ca/en/products/detail/adafruit-industries-llc/3591/8119805?gclsrc=aw.ds&amp;&amp;utm_adgroup=&amp;utm_source=google&amp;utm_medium=cpc&amp;utm_campaign=PMax%20Product_Low%20ROAS%20Categories&amp;utm_term=&amp;productid=8119805&amp;utm_content=&amp;utm_id=go_cmp-20291741422_adg-_ad-__dev-c_ext-_prd-8119805_sig-CjwKCAiA2JG9BhAuEiwAH_zf3st92zJrqS3_LEzKBX-P_Ew7Y2NKO0RMwetzrphgUcbFlqie8b7uJRoC1CgQAvD_BwE&amp;gad_source=1&amp;gbraid=0AAAAADrbLlibXj5irrlR-_0yMtqwvMfxX&amp;gclid=CjwKCAiA2JG9BhAuEiwAH_zf3st92zJrqS3_LEzKBX-P_Ew7Y2NKO0RMwetzrphgUcbFlqie8b7uJRoC1CgQAvD_BwE" TargetMode="External"/><Relationship Id="rId2" Type="http://schemas.openxmlformats.org/officeDocument/2006/relationships/hyperlink" Target="https://www.amazon.ca/Lithium-Battery-Charging-Protection-Functions/dp/B07MDPLQ18" TargetMode="External"/><Relationship Id="rId1" Type="http://schemas.openxmlformats.org/officeDocument/2006/relationships/hyperlink" Target="https://www.mouser.ca/ProductDetail/Digilent/410-097?qs=s%2FdyVPQMB4ycs5LfpsPa7Q%3D%3D" TargetMode="External"/><Relationship Id="rId6" Type="http://schemas.openxmlformats.org/officeDocument/2006/relationships/hyperlink" Target="https://www.digikey.ca/en/products/detail/bud-industries/PTK-18420-C/8602488" TargetMode="External"/><Relationship Id="rId5" Type="http://schemas.openxmlformats.org/officeDocument/2006/relationships/hyperlink" Target="https://www.digikey.ca/en/products/detail/onsemi/FQP27P06/965349" TargetMode="External"/><Relationship Id="rId4" Type="http://schemas.openxmlformats.org/officeDocument/2006/relationships/hyperlink" Target="https://www.digikey.ca/en/products/detail/stmicroelectronics/1N5819/10373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160DB-4968-8149-A650-DBD502A019F0}">
  <dimension ref="B2:G16"/>
  <sheetViews>
    <sheetView zoomScale="150" workbookViewId="0">
      <selection activeCell="C21" sqref="C21"/>
    </sheetView>
  </sheetViews>
  <sheetFormatPr baseColWidth="10" defaultColWidth="11" defaultRowHeight="16" x14ac:dyDescent="0.2"/>
  <cols>
    <col min="2" max="2" width="16" customWidth="1"/>
    <col min="3" max="3" width="20.5" customWidth="1"/>
    <col min="4" max="4" width="50" customWidth="1"/>
    <col min="5" max="6" width="10.83203125" customWidth="1"/>
  </cols>
  <sheetData>
    <row r="2" spans="2:7" ht="17" thickBot="1" x14ac:dyDescent="0.25"/>
    <row r="3" spans="2:7" x14ac:dyDescent="0.2">
      <c r="B3" s="14" t="s">
        <v>0</v>
      </c>
      <c r="C3" s="15" t="s">
        <v>1</v>
      </c>
      <c r="D3" s="15" t="s">
        <v>2</v>
      </c>
      <c r="E3" s="15" t="s">
        <v>3</v>
      </c>
      <c r="F3" s="15" t="s">
        <v>4</v>
      </c>
      <c r="G3" s="16" t="s">
        <v>5</v>
      </c>
    </row>
    <row r="4" spans="2:7" x14ac:dyDescent="0.2">
      <c r="B4" s="17" t="s">
        <v>6</v>
      </c>
      <c r="C4" s="6" t="s">
        <v>7</v>
      </c>
      <c r="D4" s="1" t="s">
        <v>8</v>
      </c>
      <c r="E4" s="1">
        <v>4</v>
      </c>
      <c r="F4" s="4">
        <v>21.74</v>
      </c>
      <c r="G4" s="18">
        <f>F4*E4</f>
        <v>86.96</v>
      </c>
    </row>
    <row r="5" spans="2:7" x14ac:dyDescent="0.2">
      <c r="B5" s="17" t="s">
        <v>9</v>
      </c>
      <c r="C5" s="6" t="s">
        <v>10</v>
      </c>
      <c r="D5" s="1" t="s">
        <v>11</v>
      </c>
      <c r="E5" s="1">
        <v>1</v>
      </c>
      <c r="F5" s="4">
        <v>22.99</v>
      </c>
      <c r="G5" s="18">
        <f>F5*E5</f>
        <v>22.99</v>
      </c>
    </row>
    <row r="6" spans="2:7" x14ac:dyDescent="0.2">
      <c r="B6" s="17" t="s">
        <v>12</v>
      </c>
      <c r="C6" s="6" t="s">
        <v>13</v>
      </c>
      <c r="D6" s="1" t="s">
        <v>14</v>
      </c>
      <c r="E6" s="1">
        <v>10</v>
      </c>
      <c r="F6" s="4">
        <v>0.65300000000000002</v>
      </c>
      <c r="G6" s="18">
        <f t="shared" ref="G6:G10" si="0">F6*E6</f>
        <v>6.53</v>
      </c>
    </row>
    <row r="7" spans="2:7" x14ac:dyDescent="0.2">
      <c r="B7" s="17" t="s">
        <v>15</v>
      </c>
      <c r="C7" s="6" t="s">
        <v>16</v>
      </c>
      <c r="D7" s="1" t="s">
        <v>17</v>
      </c>
      <c r="E7" s="1">
        <v>10</v>
      </c>
      <c r="F7" s="4">
        <v>0.23799999999999999</v>
      </c>
      <c r="G7" s="18">
        <f t="shared" si="0"/>
        <v>2.38</v>
      </c>
    </row>
    <row r="8" spans="2:7" x14ac:dyDescent="0.2">
      <c r="B8" s="17" t="s">
        <v>18</v>
      </c>
      <c r="C8" s="7">
        <v>3591</v>
      </c>
      <c r="D8" s="1" t="s">
        <v>19</v>
      </c>
      <c r="E8" s="1">
        <v>4</v>
      </c>
      <c r="F8" s="8">
        <v>33.799999999999997</v>
      </c>
      <c r="G8" s="19">
        <f>F8*E8</f>
        <v>135.19999999999999</v>
      </c>
    </row>
    <row r="9" spans="2:7" x14ac:dyDescent="0.2">
      <c r="B9" s="17" t="s">
        <v>20</v>
      </c>
      <c r="C9" s="6" t="s">
        <v>21</v>
      </c>
      <c r="D9" s="1" t="s">
        <v>22</v>
      </c>
      <c r="E9" s="1">
        <v>4</v>
      </c>
      <c r="F9" s="4">
        <v>15.81</v>
      </c>
      <c r="G9" s="18">
        <f>F9*E9</f>
        <v>63.24</v>
      </c>
    </row>
    <row r="10" spans="2:7" x14ac:dyDescent="0.2">
      <c r="B10" s="17" t="s">
        <v>23</v>
      </c>
      <c r="C10" s="6" t="s">
        <v>24</v>
      </c>
      <c r="D10" s="1" t="s">
        <v>25</v>
      </c>
      <c r="E10" s="1">
        <v>4</v>
      </c>
      <c r="F10" s="4">
        <v>4.43</v>
      </c>
      <c r="G10" s="18">
        <f t="shared" si="0"/>
        <v>17.72</v>
      </c>
    </row>
    <row r="11" spans="2:7" ht="17" thickBot="1" x14ac:dyDescent="0.25">
      <c r="B11" s="20" t="s">
        <v>26</v>
      </c>
      <c r="C11" s="21" t="s">
        <v>27</v>
      </c>
      <c r="D11" s="22" t="s">
        <v>28</v>
      </c>
      <c r="E11" s="23">
        <v>4</v>
      </c>
      <c r="F11" s="24">
        <v>17.63</v>
      </c>
      <c r="G11" s="25">
        <f>F11*E11</f>
        <v>70.52</v>
      </c>
    </row>
    <row r="12" spans="2:7" ht="17.25" customHeight="1" x14ac:dyDescent="0.2">
      <c r="G12" s="13">
        <f>SUM(G4:G10)</f>
        <v>335.02</v>
      </c>
    </row>
    <row r="13" spans="2:7" ht="15.75" customHeight="1" x14ac:dyDescent="0.2">
      <c r="B13" s="9" t="s">
        <v>29</v>
      </c>
      <c r="G13" s="3"/>
    </row>
    <row r="14" spans="2:7" x14ac:dyDescent="0.2">
      <c r="B14" s="1" t="s">
        <v>26</v>
      </c>
      <c r="C14" s="6" t="s">
        <v>30</v>
      </c>
      <c r="D14" s="2" t="s">
        <v>31</v>
      </c>
      <c r="E14" s="1">
        <v>4</v>
      </c>
      <c r="F14" s="5">
        <v>22.96</v>
      </c>
      <c r="G14" s="4">
        <f>F14*E14</f>
        <v>91.84</v>
      </c>
    </row>
    <row r="15" spans="2:7" x14ac:dyDescent="0.2">
      <c r="B15" s="1" t="s">
        <v>18</v>
      </c>
      <c r="C15" s="10" t="s">
        <v>32</v>
      </c>
      <c r="D15" s="1" t="s">
        <v>33</v>
      </c>
      <c r="E15" s="1">
        <v>4</v>
      </c>
      <c r="F15" s="11">
        <v>58.5</v>
      </c>
      <c r="G15" s="8">
        <f>F15*E15</f>
        <v>234</v>
      </c>
    </row>
    <row r="16" spans="2:7" x14ac:dyDescent="0.2">
      <c r="B16" s="1" t="s">
        <v>20</v>
      </c>
      <c r="C16" s="12">
        <v>313070004</v>
      </c>
      <c r="D16" s="1" t="s">
        <v>34</v>
      </c>
      <c r="E16" s="1">
        <v>4</v>
      </c>
      <c r="F16" s="4">
        <v>9.82</v>
      </c>
      <c r="G16" s="5">
        <f>F16*E16</f>
        <v>39.28</v>
      </c>
    </row>
  </sheetData>
  <hyperlinks>
    <hyperlink ref="C4" r:id="rId1" display="https://www.mouser.ca/ProductDetail/Digilent/410-097?qs=s%2FdyVPQMB4ycs5LfpsPa7Q%3D%3D" xr:uid="{72D6233A-3CF0-5149-8D52-C512B3645B1C}"/>
    <hyperlink ref="C5" r:id="rId2" xr:uid="{BBA4E3FC-2330-D241-8A5A-C989CFAFB85F}"/>
    <hyperlink ref="C6" r:id="rId3" xr:uid="{2B90BFF2-252A-9846-8D4E-F3EA3BA76710}"/>
    <hyperlink ref="C7" r:id="rId4" xr:uid="{6FDB2B4E-2D26-2E43-B03A-3EB549BBA1C1}"/>
    <hyperlink ref="C10" r:id="rId5" xr:uid="{8889AAE5-F95D-4B4A-B128-D9A2CAC5CD51}"/>
    <hyperlink ref="C15" r:id="rId6" xr:uid="{98C68593-3A5F-3649-ADE2-491214E1768D}"/>
    <hyperlink ref="C11" r:id="rId7" xr:uid="{0AE03FF0-3A7A-4C04-AD55-BFEC0419FA79}"/>
    <hyperlink ref="C14" r:id="rId8" xr:uid="{AE9314B2-E4E4-414F-B260-089AC75592FA}"/>
    <hyperlink ref="C8" r:id="rId9" display="https://www.digikey.ca/en/products/detail/adafruit-industries-llc/3591/8119805?gclsrc=aw.ds&amp;&amp;utm_adgroup=&amp;utm_source=google&amp;utm_medium=cpc&amp;utm_campaign=PMax%20Product_Low%20ROAS%20Categories&amp;utm_term=&amp;productid=8119805&amp;utm_content=&amp;utm_id=go_cmp-20291741422_adg-_ad-__dev-c_ext-_prd-8119805_sig-CjwKCAiA2JG9BhAuEiwAH_zf3st92zJrqS3_LEzKBX-P_Ew7Y2NKO0RMwetzrphgUcbFlqie8b7uJRoC1CgQAvD_BwE&amp;gad_source=1&amp;gbraid=0AAAAADrbLlibXj5irrlR-_0yMtqwvMfxX&amp;gclid=CjwKCAiA2JG9BhAuEiwAH_zf3st92zJrqS3_LEzKBX-P_Ew7Y2NKO0RMwetzrphgUcbFlqie8b7uJRoC1CgQAvD_BwE" xr:uid="{E3BF6E11-799C-4D7A-92B8-268B583043FF}"/>
    <hyperlink ref="C16" r:id="rId10" display="https://www.digikey.ca/en/products/detail/seeed-technology-co-ltd/313070004/5488049?s=N4IgjCBcoCwGxVAYygMwIYBsDOBTANCAPZQDa4AzDGAOwAcIAuoQA4AuUIAymwE4CWAOwDmIAL6EATJKqIQKSBhwFiZEAFYADJoAEAWwDqTVh0ggAqoP5sA8qgCyudNgCuvXOIkhJa7EUzovDpIuJiYTGJAA" xr:uid="{809451F9-EA5E-4D9D-BA3C-ABE7CB88D8E6}"/>
    <hyperlink ref="C9" r:id="rId11" xr:uid="{9C6BB0D6-AF49-6B46-9F38-CBF9388FD12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5654E-D9D2-483F-8B59-0908AF912D6B}">
  <dimension ref="B2:G13"/>
  <sheetViews>
    <sheetView tabSelected="1" zoomScale="150" workbookViewId="0">
      <selection activeCell="C3" sqref="C3"/>
    </sheetView>
  </sheetViews>
  <sheetFormatPr baseColWidth="10" defaultColWidth="8.83203125" defaultRowHeight="16" x14ac:dyDescent="0.2"/>
  <cols>
    <col min="2" max="2" width="15.33203125" customWidth="1"/>
    <col min="3" max="3" width="21.33203125" customWidth="1"/>
    <col min="4" max="4" width="63.1640625" customWidth="1"/>
  </cols>
  <sheetData>
    <row r="2" spans="2:7" x14ac:dyDescent="0.2">
      <c r="B2" s="36" t="s">
        <v>0</v>
      </c>
      <c r="C2" s="37" t="s">
        <v>1</v>
      </c>
      <c r="D2" s="37" t="s">
        <v>2</v>
      </c>
      <c r="E2" s="37" t="s">
        <v>3</v>
      </c>
      <c r="F2" s="37" t="s">
        <v>4</v>
      </c>
      <c r="G2" s="38" t="s">
        <v>5</v>
      </c>
    </row>
    <row r="3" spans="2:7" x14ac:dyDescent="0.2">
      <c r="B3" s="43" t="s">
        <v>6</v>
      </c>
      <c r="C3" s="39" t="s">
        <v>7</v>
      </c>
      <c r="D3" s="40" t="s">
        <v>8</v>
      </c>
      <c r="E3" s="40">
        <v>3</v>
      </c>
      <c r="F3" s="41">
        <v>21.74</v>
      </c>
      <c r="G3" s="42">
        <f>F3*E3</f>
        <v>65.22</v>
      </c>
    </row>
    <row r="4" spans="2:7" x14ac:dyDescent="0.2">
      <c r="B4" s="44" t="s">
        <v>9</v>
      </c>
      <c r="C4" s="6" t="s">
        <v>10</v>
      </c>
      <c r="D4" s="1" t="s">
        <v>11</v>
      </c>
      <c r="E4" s="1">
        <v>1</v>
      </c>
      <c r="F4" s="4">
        <v>22.99</v>
      </c>
      <c r="G4" s="27">
        <f>F4*E4</f>
        <v>22.99</v>
      </c>
    </row>
    <row r="5" spans="2:7" x14ac:dyDescent="0.2">
      <c r="B5" s="26" t="s">
        <v>12</v>
      </c>
      <c r="C5" s="6" t="s">
        <v>13</v>
      </c>
      <c r="D5" s="1" t="s">
        <v>35</v>
      </c>
      <c r="E5" s="1">
        <v>10</v>
      </c>
      <c r="F5" s="4">
        <v>0.67400000000000004</v>
      </c>
      <c r="G5" s="27">
        <f t="shared" ref="G5:G9" si="0">F5*E5</f>
        <v>6.74</v>
      </c>
    </row>
    <row r="6" spans="2:7" x14ac:dyDescent="0.2">
      <c r="B6" s="26" t="s">
        <v>15</v>
      </c>
      <c r="C6" s="6" t="s">
        <v>16</v>
      </c>
      <c r="D6" s="1" t="s">
        <v>17</v>
      </c>
      <c r="E6" s="1">
        <v>10</v>
      </c>
      <c r="F6" s="4">
        <v>0.23799999999999999</v>
      </c>
      <c r="G6" s="27">
        <f t="shared" si="0"/>
        <v>2.38</v>
      </c>
    </row>
    <row r="7" spans="2:7" x14ac:dyDescent="0.2">
      <c r="B7" s="44" t="s">
        <v>18</v>
      </c>
      <c r="C7" s="7">
        <v>3591</v>
      </c>
      <c r="D7" s="1" t="s">
        <v>19</v>
      </c>
      <c r="E7" s="1">
        <v>3</v>
      </c>
      <c r="F7" s="8">
        <v>33.799999999999997</v>
      </c>
      <c r="G7" s="28">
        <f>F7*E7</f>
        <v>101.39999999999999</v>
      </c>
    </row>
    <row r="8" spans="2:7" x14ac:dyDescent="0.2">
      <c r="B8" s="26" t="s">
        <v>20</v>
      </c>
      <c r="C8" s="6" t="s">
        <v>21</v>
      </c>
      <c r="D8" s="1" t="s">
        <v>22</v>
      </c>
      <c r="E8" s="1">
        <v>3</v>
      </c>
      <c r="F8" s="4">
        <v>15.81</v>
      </c>
      <c r="G8" s="27">
        <f>F8*E8</f>
        <v>47.43</v>
      </c>
    </row>
    <row r="9" spans="2:7" x14ac:dyDescent="0.2">
      <c r="B9" s="26" t="s">
        <v>23</v>
      </c>
      <c r="C9" s="6" t="s">
        <v>24</v>
      </c>
      <c r="D9" s="1" t="s">
        <v>25</v>
      </c>
      <c r="E9" s="1">
        <v>3</v>
      </c>
      <c r="F9" s="4">
        <v>4.43</v>
      </c>
      <c r="G9" s="27">
        <f t="shared" si="0"/>
        <v>13.29</v>
      </c>
    </row>
    <row r="10" spans="2:7" x14ac:dyDescent="0.2">
      <c r="B10" s="26" t="s">
        <v>26</v>
      </c>
      <c r="C10" s="6" t="s">
        <v>27</v>
      </c>
      <c r="D10" s="2" t="s">
        <v>28</v>
      </c>
      <c r="E10" s="1">
        <v>3</v>
      </c>
      <c r="F10" s="5">
        <v>17.63</v>
      </c>
      <c r="G10" s="29">
        <f>F10*E10</f>
        <v>52.89</v>
      </c>
    </row>
    <row r="11" spans="2:7" x14ac:dyDescent="0.2">
      <c r="B11" s="26" t="s">
        <v>36</v>
      </c>
      <c r="C11" s="6" t="s">
        <v>37</v>
      </c>
      <c r="D11" s="2" t="s">
        <v>38</v>
      </c>
      <c r="E11" s="1">
        <v>3</v>
      </c>
      <c r="F11" s="5">
        <f>G11/3</f>
        <v>12.756666666666668</v>
      </c>
      <c r="G11" s="29">
        <v>38.270000000000003</v>
      </c>
    </row>
    <row r="12" spans="2:7" x14ac:dyDescent="0.2">
      <c r="B12" s="30" t="s">
        <v>39</v>
      </c>
      <c r="C12" s="31" t="s">
        <v>40</v>
      </c>
      <c r="D12" s="32" t="s">
        <v>41</v>
      </c>
      <c r="E12" s="33">
        <v>3</v>
      </c>
      <c r="F12" s="34">
        <v>1.76</v>
      </c>
      <c r="G12" s="35">
        <f>E12*F12</f>
        <v>5.28</v>
      </c>
    </row>
    <row r="13" spans="2:7" x14ac:dyDescent="0.2">
      <c r="G13" s="13">
        <f>SUM(G3:G12)</f>
        <v>355.88999999999993</v>
      </c>
    </row>
  </sheetData>
  <hyperlinks>
    <hyperlink ref="C3" r:id="rId1" display="https://www.mouser.ca/ProductDetail/Digilent/410-097?qs=s%2FdyVPQMB4ycs5LfpsPa7Q%3D%3D" xr:uid="{94B8CF49-EDFD-4349-A0C5-CB21A15F56AB}"/>
    <hyperlink ref="C4" r:id="rId2" xr:uid="{11140DA0-1816-4EDF-A5E8-FAB2E4429455}"/>
    <hyperlink ref="C5" r:id="rId3" xr:uid="{23E91C40-904A-4106-B7DF-D0127B887B97}"/>
    <hyperlink ref="C6" r:id="rId4" xr:uid="{00D4811F-E09E-46EF-92B5-9B08C4DF3F7C}"/>
    <hyperlink ref="C9" r:id="rId5" xr:uid="{D443A9BD-5311-437F-8F1D-D4834B5C444C}"/>
    <hyperlink ref="C10" r:id="rId6" xr:uid="{80ADE2D6-EA43-4464-8238-06138DF002F5}"/>
    <hyperlink ref="C7" r:id="rId7" display="https://www.digikey.ca/en/products/detail/adafruit-industries-llc/3591/8119805?gclsrc=aw.ds&amp;&amp;utm_adgroup=&amp;utm_source=google&amp;utm_medium=cpc&amp;utm_campaign=PMax%20Product_Low%20ROAS%20Categories&amp;utm_term=&amp;productid=8119805&amp;utm_content=&amp;utm_id=go_cmp-20291741422_adg-_ad-__dev-c_ext-_prd-8119805_sig-CjwKCAiA2JG9BhAuEiwAH_zf3st92zJrqS3_LEzKBX-P_Ew7Y2NKO0RMwetzrphgUcbFlqie8b7uJRoC1CgQAvD_BwE&amp;gad_source=1&amp;gbraid=0AAAAADrbLlibXj5irrlR-_0yMtqwvMfxX&amp;gclid=CjwKCAiA2JG9BhAuEiwAH_zf3st92zJrqS3_LEzKBX-P_Ew7Y2NKO0RMwetzrphgUcbFlqie8b7uJRoC1CgQAvD_BwE" xr:uid="{A5C6FD32-E382-4F35-B984-E22333E3A527}"/>
    <hyperlink ref="C8" r:id="rId8" xr:uid="{20F713BD-D34C-43A4-997F-CDB1860A4C0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Enze Xu</dc:creator>
  <cp:keywords/>
  <dc:description/>
  <cp:lastModifiedBy>Enze Xu</cp:lastModifiedBy>
  <cp:revision/>
  <dcterms:created xsi:type="dcterms:W3CDTF">2025-02-06T01:58:48Z</dcterms:created>
  <dcterms:modified xsi:type="dcterms:W3CDTF">2025-02-25T02:04:42Z</dcterms:modified>
  <cp:category/>
  <cp:contentStatus/>
</cp:coreProperties>
</file>