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28" documentId="11_2200DD8F66C7F80806068BFFA679CE6EC70C2BB1" xr6:coauthVersionLast="47" xr6:coauthVersionMax="47" xr10:uidLastSave="{EE7D3B1B-2BE7-4CDC-A9AA-55C5AC539F30}"/>
  <bookViews>
    <workbookView xWindow="-108" yWindow="-108" windowWidth="23256" windowHeight="12456" firstSheet="1" activeTab="11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definedNames>
    <definedName name="_xlnm._FilterDatabase" localSheetId="3" hidden="1">FF!$A$1:$P$801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2" l="1"/>
  <c r="Z13" i="2"/>
  <c r="Y13" i="2"/>
  <c r="X13" i="2"/>
  <c r="W13" i="2"/>
  <c r="V13" i="2"/>
  <c r="U13" i="2"/>
  <c r="T13" i="2"/>
  <c r="B15" i="3" l="1"/>
  <c r="L15" i="3"/>
  <c r="K15" i="3"/>
  <c r="J15" i="3"/>
  <c r="I15" i="3"/>
  <c r="H15" i="3"/>
  <c r="G15" i="3"/>
  <c r="F15" i="3"/>
  <c r="E15" i="3"/>
  <c r="D15" i="3"/>
  <c r="C15" i="3"/>
  <c r="M15" i="3"/>
</calcChain>
</file>

<file path=xl/sharedStrings.xml><?xml version="1.0" encoding="utf-8"?>
<sst xmlns="http://schemas.openxmlformats.org/spreadsheetml/2006/main" count="2510" uniqueCount="70">
  <si>
    <t>Descrição do cenário</t>
  </si>
  <si>
    <t>PX: 0.35, NT: 3500, Exchange Rate Variation: 0, Oil Price Variation: 0, Port Call Price Variation: 0, Intermodal Transport Price Variation: 0, Demand Variation: 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</si>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</sst>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8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F12" sqref="F12"/>
    </sheetView>
  </sheetViews>
  <sheetFormatPr defaultRowHeight="14.4" x14ac:dyDescent="0.3"/>
  <cols>
    <col min="1" max="1" width="22.21875" customWidth="1"/>
    <col min="2" max="2" width="16.77734375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87295</v>
      </c>
    </row>
    <row r="6" spans="1:2" x14ac:dyDescent="0.3">
      <c r="A6" t="s">
        <v>6</v>
      </c>
      <c r="B6">
        <v>0.12818649045521291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180</v>
      </c>
      <c r="D8">
        <v>227</v>
      </c>
      <c r="E8">
        <v>228</v>
      </c>
      <c r="F8">
        <v>256</v>
      </c>
      <c r="G8">
        <v>255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1480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230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716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79</v>
      </c>
      <c r="D20">
        <v>110</v>
      </c>
      <c r="E20">
        <v>114</v>
      </c>
      <c r="F20">
        <v>151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180</v>
      </c>
      <c r="D4">
        <v>196</v>
      </c>
      <c r="E4">
        <v>301</v>
      </c>
      <c r="F4">
        <v>475</v>
      </c>
      <c r="G4">
        <v>706</v>
      </c>
      <c r="H4">
        <v>405</v>
      </c>
      <c r="I4">
        <v>212</v>
      </c>
      <c r="J4">
        <v>360</v>
      </c>
      <c r="K4">
        <v>210</v>
      </c>
      <c r="L4">
        <v>158</v>
      </c>
      <c r="M4">
        <v>251</v>
      </c>
      <c r="N4">
        <v>217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821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335</v>
      </c>
      <c r="N10">
        <v>209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42</v>
      </c>
      <c r="G12">
        <v>0</v>
      </c>
      <c r="H12">
        <v>0</v>
      </c>
      <c r="I12">
        <v>1</v>
      </c>
      <c r="J12">
        <v>190</v>
      </c>
      <c r="K12">
        <v>64</v>
      </c>
      <c r="L12">
        <v>289</v>
      </c>
      <c r="M12">
        <v>2</v>
      </c>
      <c r="N12">
        <v>31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68</v>
      </c>
      <c r="D14">
        <v>625</v>
      </c>
      <c r="E14">
        <v>0</v>
      </c>
      <c r="F14">
        <v>248</v>
      </c>
      <c r="G14">
        <v>0</v>
      </c>
      <c r="H14">
        <v>481</v>
      </c>
      <c r="I14">
        <v>828</v>
      </c>
      <c r="J14">
        <v>349</v>
      </c>
      <c r="K14">
        <v>131</v>
      </c>
      <c r="L14">
        <v>423</v>
      </c>
      <c r="M14">
        <v>1397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tabSelected="1" topLeftCell="A13"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2"/>
      <c r="B22" s="2"/>
      <c r="C22" s="2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2"/>
      <c r="B30" s="2"/>
      <c r="C30" s="2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79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1151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127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597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29</v>
      </c>
      <c r="F182">
        <v>60</v>
      </c>
      <c r="G182">
        <v>74</v>
      </c>
      <c r="H182">
        <v>105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47</v>
      </c>
      <c r="E8">
        <v>105</v>
      </c>
      <c r="F8">
        <v>1</v>
      </c>
      <c r="G8">
        <v>65</v>
      </c>
      <c r="H8">
        <v>247</v>
      </c>
      <c r="I8">
        <v>30</v>
      </c>
      <c r="J8">
        <v>0</v>
      </c>
      <c r="K8">
        <v>0</v>
      </c>
      <c r="L8">
        <v>0</v>
      </c>
      <c r="M8">
        <v>0</v>
      </c>
      <c r="N8">
        <v>93</v>
      </c>
      <c r="O8">
        <v>53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112</v>
      </c>
      <c r="E16">
        <v>0</v>
      </c>
      <c r="F16">
        <v>178</v>
      </c>
      <c r="G16">
        <v>299</v>
      </c>
      <c r="H16">
        <v>398</v>
      </c>
      <c r="I16">
        <v>328</v>
      </c>
      <c r="J16">
        <v>153</v>
      </c>
      <c r="K16">
        <v>360</v>
      </c>
      <c r="L16">
        <v>210</v>
      </c>
      <c r="M16">
        <v>158</v>
      </c>
      <c r="N16">
        <v>40</v>
      </c>
      <c r="O16">
        <v>164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21</v>
      </c>
      <c r="E20">
        <v>91</v>
      </c>
      <c r="F20">
        <v>122</v>
      </c>
      <c r="G20">
        <v>111</v>
      </c>
      <c r="H20">
        <v>61</v>
      </c>
      <c r="I20">
        <v>47</v>
      </c>
      <c r="J20">
        <v>59</v>
      </c>
      <c r="K20">
        <v>0</v>
      </c>
      <c r="L20">
        <v>0</v>
      </c>
      <c r="M20">
        <v>0</v>
      </c>
      <c r="N20">
        <v>118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335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209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81</v>
      </c>
      <c r="L48">
        <v>64</v>
      </c>
      <c r="M48">
        <v>289</v>
      </c>
      <c r="N48">
        <v>2</v>
      </c>
      <c r="O48">
        <v>31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42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821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109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291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131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68</v>
      </c>
      <c r="E78">
        <v>625</v>
      </c>
      <c r="F78">
        <v>0</v>
      </c>
      <c r="G78">
        <v>248</v>
      </c>
      <c r="H78">
        <v>0</v>
      </c>
      <c r="I78">
        <v>481</v>
      </c>
      <c r="J78">
        <v>828</v>
      </c>
      <c r="K78">
        <v>349</v>
      </c>
      <c r="L78">
        <v>0</v>
      </c>
      <c r="M78">
        <v>423</v>
      </c>
      <c r="N78">
        <v>1106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"/>
  <sheetViews>
    <sheetView topLeftCell="W1" workbookViewId="0">
      <selection activeCell="AA13" sqref="AA13"/>
    </sheetView>
  </sheetViews>
  <sheetFormatPr defaultRowHeight="14.4" x14ac:dyDescent="0.3"/>
  <cols>
    <col min="2" max="3" width="9.109375" bestFit="1" customWidth="1"/>
    <col min="4" max="5" width="12" bestFit="1" customWidth="1"/>
    <col min="6" max="6" width="23.21875" bestFit="1" customWidth="1"/>
    <col min="7" max="7" width="15.5546875" bestFit="1" customWidth="1"/>
    <col min="8" max="8" width="24.6640625" bestFit="1" customWidth="1"/>
    <col min="9" max="9" width="18.6640625" bestFit="1" customWidth="1"/>
    <col min="10" max="10" width="27.6640625" bestFit="1" customWidth="1"/>
    <col min="11" max="11" width="15.33203125" bestFit="1" customWidth="1"/>
    <col min="12" max="12" width="24.44140625" bestFit="1" customWidth="1"/>
    <col min="13" max="13" width="18.44140625" bestFit="1" customWidth="1"/>
    <col min="14" max="14" width="27.44140625" bestFit="1" customWidth="1"/>
    <col min="15" max="15" width="27.33203125" bestFit="1" customWidth="1"/>
    <col min="16" max="16" width="17.44140625" bestFit="1" customWidth="1"/>
    <col min="17" max="17" width="20" bestFit="1" customWidth="1"/>
    <col min="18" max="18" width="8" bestFit="1" customWidth="1"/>
    <col min="19" max="19" width="12" bestFit="1" customWidth="1"/>
    <col min="20" max="20" width="15.21875" bestFit="1" customWidth="1"/>
    <col min="21" max="21" width="30.33203125" bestFit="1" customWidth="1"/>
    <col min="22" max="22" width="30.109375" bestFit="1" customWidth="1"/>
    <col min="23" max="23" width="14.21875" bestFit="1" customWidth="1"/>
    <col min="24" max="24" width="19.88671875" bestFit="1" customWidth="1"/>
    <col min="25" max="25" width="18.44140625" bestFit="1" customWidth="1"/>
    <col min="26" max="26" width="14" bestFit="1" customWidth="1"/>
    <col min="27" max="27" width="18.21875" bestFit="1" customWidth="1"/>
  </cols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12.940088664728799</v>
      </c>
      <c r="E2">
        <v>167.926627</v>
      </c>
      <c r="F2">
        <v>0.54071830363407403</v>
      </c>
      <c r="G2">
        <v>152</v>
      </c>
      <c r="H2">
        <v>0.12666666666666671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0.12666666666666671</v>
      </c>
      <c r="P2">
        <v>0.25</v>
      </c>
      <c r="Q2">
        <v>0.91738497030074073</v>
      </c>
      <c r="R2">
        <v>0</v>
      </c>
      <c r="S2">
        <v>0</v>
      </c>
      <c r="T2">
        <v>1612997.4424999999</v>
      </c>
      <c r="U2">
        <v>277517.5</v>
      </c>
      <c r="V2">
        <v>0</v>
      </c>
      <c r="W2">
        <v>91400.978610030899</v>
      </c>
      <c r="X2">
        <v>8351.2860559675464</v>
      </c>
      <c r="Y2">
        <v>8310.7733333333326</v>
      </c>
      <c r="Z2">
        <v>0</v>
      </c>
      <c r="AA2">
        <v>296060.2905</v>
      </c>
    </row>
    <row r="3" spans="1:27" x14ac:dyDescent="0.3">
      <c r="A3" s="1">
        <v>2</v>
      </c>
      <c r="B3" t="s">
        <v>34</v>
      </c>
      <c r="C3" t="s">
        <v>35</v>
      </c>
      <c r="D3">
        <v>12.940088664728799</v>
      </c>
      <c r="E3">
        <v>1259.1797240000001</v>
      </c>
      <c r="F3">
        <v>4.0545179552239894</v>
      </c>
      <c r="G3">
        <v>511</v>
      </c>
      <c r="H3">
        <v>0.42583333333333329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0.42583333333333329</v>
      </c>
      <c r="P3">
        <v>0.25</v>
      </c>
      <c r="Q3">
        <v>4.7303512885573227</v>
      </c>
      <c r="R3">
        <v>285.75</v>
      </c>
      <c r="S3">
        <v>7.5927857142857144E-2</v>
      </c>
      <c r="T3">
        <v>5626174.3550000004</v>
      </c>
      <c r="U3">
        <v>790667.5</v>
      </c>
      <c r="V3">
        <v>0</v>
      </c>
      <c r="W3">
        <v>685360.39266428305</v>
      </c>
      <c r="X3">
        <v>62621.218914843463</v>
      </c>
      <c r="Y3">
        <v>14911.58666666667</v>
      </c>
      <c r="Z3">
        <v>135000</v>
      </c>
      <c r="AA3">
        <v>951808.35749999993</v>
      </c>
    </row>
    <row r="4" spans="1:27" x14ac:dyDescent="0.3">
      <c r="A4" s="1">
        <v>3</v>
      </c>
      <c r="B4" t="s">
        <v>35</v>
      </c>
      <c r="C4" t="s">
        <v>36</v>
      </c>
      <c r="D4">
        <v>12.940088664728799</v>
      </c>
      <c r="E4">
        <v>478</v>
      </c>
      <c r="F4">
        <v>1.539144528503436</v>
      </c>
      <c r="G4">
        <v>187.75</v>
      </c>
      <c r="H4">
        <v>0.1738425925925926</v>
      </c>
      <c r="I4">
        <v>234</v>
      </c>
      <c r="J4">
        <v>0.2166666666666667</v>
      </c>
      <c r="K4">
        <v>0</v>
      </c>
      <c r="L4">
        <v>0</v>
      </c>
      <c r="M4">
        <v>0</v>
      </c>
      <c r="N4">
        <v>0</v>
      </c>
      <c r="O4">
        <v>0.39050925925925928</v>
      </c>
      <c r="P4">
        <v>0.20833333333333329</v>
      </c>
      <c r="Q4">
        <v>2.1379871210960291</v>
      </c>
      <c r="R4">
        <v>1178.75</v>
      </c>
      <c r="S4">
        <v>0.31321071428571429</v>
      </c>
      <c r="T4">
        <v>1916249.9650000001</v>
      </c>
      <c r="U4">
        <v>341712.5</v>
      </c>
      <c r="V4">
        <v>0</v>
      </c>
      <c r="W4">
        <v>260171.17449512499</v>
      </c>
      <c r="X4">
        <v>23771.77941382987</v>
      </c>
      <c r="Y4">
        <v>13212.86296296296</v>
      </c>
      <c r="Z4">
        <v>108000</v>
      </c>
      <c r="AA4">
        <v>219993.33525</v>
      </c>
    </row>
    <row r="5" spans="1:27" x14ac:dyDescent="0.3">
      <c r="A5" s="1">
        <v>4</v>
      </c>
      <c r="B5" t="s">
        <v>36</v>
      </c>
      <c r="C5" t="s">
        <v>37</v>
      </c>
      <c r="D5">
        <v>12.940088664728799</v>
      </c>
      <c r="E5">
        <v>1569</v>
      </c>
      <c r="F5">
        <v>5.0521292159453788</v>
      </c>
      <c r="G5">
        <v>130.5</v>
      </c>
      <c r="H5">
        <v>0.13593749999999999</v>
      </c>
      <c r="I5">
        <v>133.25</v>
      </c>
      <c r="J5">
        <v>0.1388020833333333</v>
      </c>
      <c r="K5">
        <v>0</v>
      </c>
      <c r="L5">
        <v>0</v>
      </c>
      <c r="M5">
        <v>0</v>
      </c>
      <c r="N5">
        <v>0</v>
      </c>
      <c r="O5">
        <v>0.27473958333333331</v>
      </c>
      <c r="P5">
        <v>0.20833333333333329</v>
      </c>
      <c r="Q5">
        <v>5.5352021326120449</v>
      </c>
      <c r="R5">
        <v>1107.5</v>
      </c>
      <c r="S5">
        <v>0.29427857142857139</v>
      </c>
      <c r="T5">
        <v>1166379.165</v>
      </c>
      <c r="U5">
        <v>189225</v>
      </c>
      <c r="V5">
        <v>0</v>
      </c>
      <c r="W5">
        <v>853992.83008964662</v>
      </c>
      <c r="X5">
        <v>78029.125314433186</v>
      </c>
      <c r="Y5">
        <v>10658.52083333333</v>
      </c>
      <c r="Z5">
        <v>108000</v>
      </c>
      <c r="AA5">
        <v>161184.465</v>
      </c>
    </row>
    <row r="6" spans="1:27" x14ac:dyDescent="0.3">
      <c r="A6" s="1">
        <v>5</v>
      </c>
      <c r="B6" t="s">
        <v>37</v>
      </c>
      <c r="C6" t="s">
        <v>38</v>
      </c>
      <c r="D6">
        <v>12.940088664728799</v>
      </c>
      <c r="E6">
        <v>0</v>
      </c>
      <c r="F6">
        <v>0</v>
      </c>
      <c r="G6">
        <v>0</v>
      </c>
      <c r="H6">
        <v>0</v>
      </c>
      <c r="I6">
        <v>614</v>
      </c>
      <c r="J6">
        <v>0.73095238095238102</v>
      </c>
      <c r="K6">
        <v>0</v>
      </c>
      <c r="L6">
        <v>0</v>
      </c>
      <c r="M6">
        <v>0</v>
      </c>
      <c r="N6">
        <v>0</v>
      </c>
      <c r="O6">
        <v>0.73095238095238102</v>
      </c>
      <c r="P6">
        <v>0.25</v>
      </c>
      <c r="Q6">
        <v>0.98095238095238102</v>
      </c>
      <c r="R6">
        <v>1096.5</v>
      </c>
      <c r="S6">
        <v>0.29135571428571427</v>
      </c>
      <c r="T6">
        <v>0</v>
      </c>
      <c r="U6">
        <v>0</v>
      </c>
      <c r="V6">
        <v>0</v>
      </c>
      <c r="W6">
        <v>0</v>
      </c>
      <c r="X6">
        <v>0</v>
      </c>
      <c r="Y6">
        <v>21643.73333333333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12.940088664728799</v>
      </c>
      <c r="E7">
        <v>1569</v>
      </c>
      <c r="F7">
        <v>5.0521292159453788</v>
      </c>
      <c r="G7">
        <v>556.5</v>
      </c>
      <c r="H7">
        <v>0.66250000000000009</v>
      </c>
      <c r="I7">
        <v>0</v>
      </c>
      <c r="J7">
        <v>0</v>
      </c>
      <c r="K7">
        <v>101.25</v>
      </c>
      <c r="L7">
        <v>0.1205357142857143</v>
      </c>
      <c r="M7">
        <v>0</v>
      </c>
      <c r="N7">
        <v>0</v>
      </c>
      <c r="O7">
        <v>0.78303571428571439</v>
      </c>
      <c r="P7">
        <v>0.25</v>
      </c>
      <c r="Q7">
        <v>6.0851649302310928</v>
      </c>
      <c r="R7">
        <v>0</v>
      </c>
      <c r="S7">
        <v>0</v>
      </c>
      <c r="T7">
        <v>3604328.4125000001</v>
      </c>
      <c r="U7">
        <v>830425</v>
      </c>
      <c r="V7">
        <v>122010</v>
      </c>
      <c r="W7">
        <v>853992.83008964662</v>
      </c>
      <c r="X7">
        <v>78029.125314433186</v>
      </c>
      <c r="Y7">
        <v>22792.9</v>
      </c>
      <c r="Z7">
        <v>0</v>
      </c>
      <c r="AA7">
        <v>1146489.4350000001</v>
      </c>
    </row>
    <row r="8" spans="1:27" x14ac:dyDescent="0.3">
      <c r="A8" s="1">
        <v>7</v>
      </c>
      <c r="B8" t="s">
        <v>39</v>
      </c>
      <c r="C8" t="s">
        <v>40</v>
      </c>
      <c r="D8">
        <v>12.940088664728799</v>
      </c>
      <c r="E8">
        <v>478</v>
      </c>
      <c r="F8">
        <v>1.539144528503436</v>
      </c>
      <c r="G8">
        <v>61.5</v>
      </c>
      <c r="H8">
        <v>6.4062499999999994E-2</v>
      </c>
      <c r="I8">
        <v>22.5</v>
      </c>
      <c r="J8">
        <v>2.34375E-2</v>
      </c>
      <c r="K8">
        <v>0</v>
      </c>
      <c r="L8">
        <v>0</v>
      </c>
      <c r="M8">
        <v>7.5</v>
      </c>
      <c r="N8">
        <v>7.8125E-3</v>
      </c>
      <c r="O8">
        <v>9.5312499999999994E-2</v>
      </c>
      <c r="P8">
        <v>0.20833333333333329</v>
      </c>
      <c r="Q8">
        <v>1.8427903618367689</v>
      </c>
      <c r="R8">
        <v>1184</v>
      </c>
      <c r="S8">
        <v>0.31460571428571432</v>
      </c>
      <c r="T8">
        <v>246143.69</v>
      </c>
      <c r="U8">
        <v>88605</v>
      </c>
      <c r="V8">
        <v>0</v>
      </c>
      <c r="W8">
        <v>260171.17449512499</v>
      </c>
      <c r="X8">
        <v>23771.77941382987</v>
      </c>
      <c r="Y8">
        <v>6699.6416666666673</v>
      </c>
      <c r="Z8">
        <v>108000</v>
      </c>
      <c r="AA8">
        <v>157354.76250000001</v>
      </c>
    </row>
    <row r="9" spans="1:27" x14ac:dyDescent="0.3">
      <c r="A9" s="1">
        <v>8</v>
      </c>
      <c r="B9" t="s">
        <v>40</v>
      </c>
      <c r="C9" t="s">
        <v>41</v>
      </c>
      <c r="D9">
        <v>12.940088664728799</v>
      </c>
      <c r="E9">
        <v>1259.1797240000001</v>
      </c>
      <c r="F9">
        <v>4.0545179552239894</v>
      </c>
      <c r="G9">
        <v>104.75</v>
      </c>
      <c r="H9">
        <v>9.6990740740740738E-2</v>
      </c>
      <c r="I9">
        <v>81.25</v>
      </c>
      <c r="J9">
        <v>7.5231481481481483E-2</v>
      </c>
      <c r="K9">
        <v>0</v>
      </c>
      <c r="L9">
        <v>0</v>
      </c>
      <c r="M9">
        <v>0</v>
      </c>
      <c r="N9">
        <v>0</v>
      </c>
      <c r="O9">
        <v>0.17222222222222219</v>
      </c>
      <c r="P9">
        <v>0.20833333333333329</v>
      </c>
      <c r="Q9">
        <v>4.4350735107795449</v>
      </c>
      <c r="R9">
        <v>1235.5</v>
      </c>
      <c r="S9">
        <v>0.32829000000000003</v>
      </c>
      <c r="T9">
        <v>570833.37</v>
      </c>
      <c r="U9">
        <v>192330</v>
      </c>
      <c r="V9">
        <v>0</v>
      </c>
      <c r="W9">
        <v>685360.39266428305</v>
      </c>
      <c r="X9">
        <v>62621.218914843463</v>
      </c>
      <c r="Y9">
        <v>8396.5777777777766</v>
      </c>
      <c r="Z9">
        <v>108000</v>
      </c>
      <c r="AA9">
        <v>260250.12975000011</v>
      </c>
    </row>
    <row r="10" spans="1:27" x14ac:dyDescent="0.3">
      <c r="A10" s="1">
        <v>9</v>
      </c>
      <c r="B10" t="s">
        <v>41</v>
      </c>
      <c r="C10" t="s">
        <v>42</v>
      </c>
      <c r="D10">
        <v>12.940088664728799</v>
      </c>
      <c r="E10">
        <v>167.926627</v>
      </c>
      <c r="F10">
        <v>0.54071830363407403</v>
      </c>
      <c r="G10">
        <v>0</v>
      </c>
      <c r="H10">
        <v>0</v>
      </c>
      <c r="I10">
        <v>571.25</v>
      </c>
      <c r="J10">
        <v>0.4760416666666667</v>
      </c>
      <c r="K10">
        <v>120.25</v>
      </c>
      <c r="L10">
        <v>0.1002083333333333</v>
      </c>
      <c r="M10">
        <v>82</v>
      </c>
      <c r="N10">
        <v>6.8333333333333343E-2</v>
      </c>
      <c r="O10">
        <v>0.6445833333333334</v>
      </c>
      <c r="P10">
        <v>0.25</v>
      </c>
      <c r="Q10">
        <v>1.435301636967407</v>
      </c>
      <c r="R10">
        <v>1256.25</v>
      </c>
      <c r="S10">
        <v>0.33380357142857142</v>
      </c>
      <c r="T10">
        <v>0</v>
      </c>
      <c r="U10">
        <v>0</v>
      </c>
      <c r="V10">
        <v>156325</v>
      </c>
      <c r="W10">
        <v>91400.978610030899</v>
      </c>
      <c r="X10">
        <v>8351.2860559675464</v>
      </c>
      <c r="Y10">
        <v>19738.08666666667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12.940088664728799</v>
      </c>
      <c r="E11">
        <v>0</v>
      </c>
      <c r="F11">
        <v>0</v>
      </c>
      <c r="G11">
        <v>0</v>
      </c>
      <c r="H11">
        <v>0</v>
      </c>
      <c r="I11">
        <v>47.75</v>
      </c>
      <c r="J11">
        <v>3.979166666666667E-2</v>
      </c>
      <c r="K11">
        <v>0</v>
      </c>
      <c r="L11">
        <v>0</v>
      </c>
      <c r="M11">
        <v>132</v>
      </c>
      <c r="N11">
        <v>0.11</v>
      </c>
      <c r="O11">
        <v>0.14979166666666671</v>
      </c>
      <c r="P11">
        <v>0.25</v>
      </c>
      <c r="Q11">
        <v>0.39979166666666671</v>
      </c>
      <c r="R11">
        <v>341.25</v>
      </c>
      <c r="S11">
        <v>9.0675000000000006E-2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8821.003333333334</v>
      </c>
      <c r="Z11">
        <v>108000</v>
      </c>
      <c r="AA11">
        <v>0</v>
      </c>
    </row>
    <row r="13" spans="1:27" x14ac:dyDescent="0.3">
      <c r="T13" s="3">
        <f>SUM(T2:T11)</f>
        <v>14743106.4</v>
      </c>
      <c r="U13" s="3">
        <f>SUM(U2:U11)</f>
        <v>2710482.5</v>
      </c>
      <c r="V13" s="3">
        <f>SUM(V2:V11)</f>
        <v>278335</v>
      </c>
      <c r="W13" s="3">
        <f>SUM(W2:W11)</f>
        <v>3781850.7517181709</v>
      </c>
      <c r="X13" s="3">
        <f>SUM(X2:X11)</f>
        <v>345546.81939814816</v>
      </c>
      <c r="Y13" s="3">
        <f>SUM(Y2:Y11)</f>
        <v>135185.68657407403</v>
      </c>
      <c r="Z13" s="3">
        <f>SUM(Z2:Z11)</f>
        <v>1566000</v>
      </c>
      <c r="AA13" s="3">
        <f>SUM(AA2:AA11)</f>
        <v>3193140.7755000005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D15" sqref="D15"/>
    </sheetView>
  </sheetViews>
  <sheetFormatPr defaultRowHeight="14.4" x14ac:dyDescent="0.3"/>
  <cols>
    <col min="2" max="2" width="16.21875" bestFit="1" customWidth="1"/>
    <col min="3" max="3" width="30.33203125" bestFit="1" customWidth="1"/>
    <col min="4" max="4" width="30.109375" bestFit="1" customWidth="1"/>
    <col min="5" max="5" width="15.6640625" style="6" bestFit="1" customWidth="1"/>
    <col min="6" max="6" width="9.109375" bestFit="1" customWidth="1"/>
    <col min="7" max="7" width="17" bestFit="1" customWidth="1"/>
    <col min="8" max="8" width="18.21875" style="6" bestFit="1" customWidth="1"/>
    <col min="9" max="9" width="16.21875" bestFit="1" customWidth="1"/>
    <col min="10" max="10" width="15.21875" bestFit="1" customWidth="1"/>
    <col min="11" max="12" width="16.21875" bestFit="1" customWidth="1"/>
    <col min="13" max="13" width="16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4" t="s">
        <v>43</v>
      </c>
      <c r="F1" s="1" t="s">
        <v>44</v>
      </c>
      <c r="G1" s="1" t="s">
        <v>45</v>
      </c>
      <c r="H1" s="4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 s="3">
        <v>55811528.919999979</v>
      </c>
      <c r="C2" s="3">
        <v>10141180</v>
      </c>
      <c r="D2" s="3">
        <v>305825</v>
      </c>
      <c r="E2" s="5">
        <v>3754</v>
      </c>
      <c r="F2" s="3">
        <v>0</v>
      </c>
      <c r="G2" s="3">
        <v>6264000</v>
      </c>
      <c r="H2" s="5">
        <v>11565371.649</v>
      </c>
      <c r="I2" s="3">
        <v>15188470.711689189</v>
      </c>
      <c r="J2" s="3">
        <v>1864954.7187777781</v>
      </c>
      <c r="K2" s="3">
        <v>15680000</v>
      </c>
      <c r="L2" s="3">
        <v>61013556.079466969</v>
      </c>
      <c r="M2" s="3">
        <v>-5202027.1594669893</v>
      </c>
    </row>
    <row r="3" spans="1:13" x14ac:dyDescent="0.3">
      <c r="A3" s="1">
        <v>1</v>
      </c>
      <c r="B3" s="3">
        <v>61864906.600000009</v>
      </c>
      <c r="C3" s="3">
        <v>11559550</v>
      </c>
      <c r="D3" s="3">
        <v>1058235</v>
      </c>
      <c r="E3" s="5">
        <v>3754</v>
      </c>
      <c r="F3" s="3">
        <v>0</v>
      </c>
      <c r="G3" s="3">
        <v>6264000</v>
      </c>
      <c r="H3" s="5">
        <v>13602667.299000001</v>
      </c>
      <c r="I3" s="3">
        <v>15116814.288589921</v>
      </c>
      <c r="J3" s="3">
        <v>1881575.236666667</v>
      </c>
      <c r="K3" s="3">
        <v>15680000</v>
      </c>
      <c r="L3" s="3">
        <v>65166595.824256577</v>
      </c>
      <c r="M3" s="3">
        <v>-3301689.2242565751</v>
      </c>
    </row>
    <row r="4" spans="1:13" x14ac:dyDescent="0.3">
      <c r="A4" s="1">
        <v>2</v>
      </c>
      <c r="B4" s="3">
        <v>67653625.579999998</v>
      </c>
      <c r="C4" s="3">
        <v>12083740</v>
      </c>
      <c r="D4" s="3">
        <v>1604345</v>
      </c>
      <c r="E4" s="5">
        <v>3754</v>
      </c>
      <c r="F4" s="3">
        <v>0</v>
      </c>
      <c r="G4" s="3">
        <v>6264000</v>
      </c>
      <c r="H4" s="5">
        <v>14028938.507999999</v>
      </c>
      <c r="I4" s="3">
        <v>15084000.674168181</v>
      </c>
      <c r="J4" s="3">
        <v>1891392.600333333</v>
      </c>
      <c r="K4" s="3">
        <v>15680000</v>
      </c>
      <c r="L4" s="3">
        <v>66640170.782501511</v>
      </c>
      <c r="M4" s="3">
        <v>1013454.7974984871</v>
      </c>
    </row>
    <row r="5" spans="1:13" x14ac:dyDescent="0.3">
      <c r="A5" s="1">
        <v>3</v>
      </c>
      <c r="B5" s="3">
        <v>71027536.660000011</v>
      </c>
      <c r="C5" s="3">
        <v>12563040</v>
      </c>
      <c r="D5" s="3">
        <v>959905</v>
      </c>
      <c r="E5" s="5">
        <v>3754</v>
      </c>
      <c r="F5" s="3">
        <v>0</v>
      </c>
      <c r="G5" s="3">
        <v>6264000</v>
      </c>
      <c r="H5" s="5">
        <v>14444725.581</v>
      </c>
      <c r="I5" s="3">
        <v>15082925.67812925</v>
      </c>
      <c r="J5" s="3">
        <v>1891757.4881111111</v>
      </c>
      <c r="K5" s="3">
        <v>15680000</v>
      </c>
      <c r="L5" s="3">
        <v>66890107.747240357</v>
      </c>
      <c r="M5" s="3">
        <v>4137428.9127596542</v>
      </c>
    </row>
    <row r="6" spans="1:13" x14ac:dyDescent="0.3">
      <c r="A6" s="1">
        <v>4</v>
      </c>
      <c r="B6" s="3">
        <v>74031778.160000011</v>
      </c>
      <c r="C6" s="3">
        <v>12705000</v>
      </c>
      <c r="D6" s="3">
        <v>1453765</v>
      </c>
      <c r="E6" s="5">
        <v>3754</v>
      </c>
      <c r="F6" s="3">
        <v>0</v>
      </c>
      <c r="G6" s="3">
        <v>6264000</v>
      </c>
      <c r="H6" s="5">
        <v>14384716.125</v>
      </c>
      <c r="I6" s="3">
        <v>15062002.52145737</v>
      </c>
      <c r="J6" s="3">
        <v>1899788.2587777779</v>
      </c>
      <c r="K6" s="3">
        <v>15680000</v>
      </c>
      <c r="L6" s="3">
        <v>67453025.905235142</v>
      </c>
      <c r="M6" s="3">
        <v>6578752.2547648698</v>
      </c>
    </row>
    <row r="7" spans="1:13" x14ac:dyDescent="0.3">
      <c r="A7" s="1">
        <v>5</v>
      </c>
      <c r="B7" s="3">
        <v>58972425.600000001</v>
      </c>
      <c r="C7" s="3">
        <v>10841930</v>
      </c>
      <c r="D7" s="3">
        <v>1113340</v>
      </c>
      <c r="E7" s="5">
        <v>3754</v>
      </c>
      <c r="F7" s="3">
        <v>0</v>
      </c>
      <c r="G7" s="3">
        <v>6264000</v>
      </c>
      <c r="H7" s="5">
        <v>12772563.102</v>
      </c>
      <c r="I7" s="3">
        <v>15127403.006872689</v>
      </c>
      <c r="J7" s="3">
        <v>1878802.023888889</v>
      </c>
      <c r="K7" s="3">
        <v>15680000</v>
      </c>
      <c r="L7" s="3">
        <v>63681792.132761583</v>
      </c>
      <c r="M7" s="3">
        <v>-4709366.5327615738</v>
      </c>
    </row>
    <row r="8" spans="1:13" x14ac:dyDescent="0.3">
      <c r="A8" s="1">
        <v>6</v>
      </c>
      <c r="B8" s="3">
        <v>63600827.369999997</v>
      </c>
      <c r="C8" s="3">
        <v>11725770</v>
      </c>
      <c r="D8" s="3">
        <v>1337155</v>
      </c>
      <c r="E8" s="5">
        <v>3754</v>
      </c>
      <c r="F8" s="3">
        <v>0</v>
      </c>
      <c r="G8" s="3">
        <v>6264000</v>
      </c>
      <c r="H8" s="5">
        <v>14065375.077</v>
      </c>
      <c r="I8" s="3">
        <v>15092650.0847944</v>
      </c>
      <c r="J8" s="3">
        <v>1888576.9231111109</v>
      </c>
      <c r="K8" s="3">
        <v>15680000</v>
      </c>
      <c r="L8" s="3">
        <v>66057281.084905513</v>
      </c>
      <c r="M8" s="3">
        <v>-2456453.7149055079</v>
      </c>
    </row>
    <row r="9" spans="1:13" x14ac:dyDescent="0.3">
      <c r="A9" s="1">
        <v>7</v>
      </c>
      <c r="B9" s="3">
        <v>70795999.129999995</v>
      </c>
      <c r="C9" s="3">
        <v>12758240</v>
      </c>
      <c r="D9" s="3">
        <v>1158595</v>
      </c>
      <c r="E9" s="5">
        <v>3754</v>
      </c>
      <c r="F9" s="3">
        <v>0</v>
      </c>
      <c r="G9" s="3">
        <v>6264000</v>
      </c>
      <c r="H9" s="5">
        <v>14828551.764</v>
      </c>
      <c r="I9" s="3">
        <v>15071086.45355957</v>
      </c>
      <c r="J9" s="3">
        <v>1896048.979888889</v>
      </c>
      <c r="K9" s="3">
        <v>15680000</v>
      </c>
      <c r="L9" s="3">
        <v>67660276.197448462</v>
      </c>
      <c r="M9" s="3">
        <v>3135722.932551533</v>
      </c>
    </row>
    <row r="10" spans="1:13" x14ac:dyDescent="0.3">
      <c r="A10" s="1">
        <v>8</v>
      </c>
      <c r="B10" s="3">
        <v>51115455.930000022</v>
      </c>
      <c r="C10" s="3">
        <v>9075810</v>
      </c>
      <c r="D10" s="3">
        <v>495725</v>
      </c>
      <c r="E10" s="5">
        <v>3754</v>
      </c>
      <c r="F10" s="3">
        <v>0</v>
      </c>
      <c r="G10" s="3">
        <v>6264000</v>
      </c>
      <c r="H10" s="5">
        <v>10202212.643999999</v>
      </c>
      <c r="I10" s="3">
        <v>15220932.39561414</v>
      </c>
      <c r="J10" s="3">
        <v>1858582.578666667</v>
      </c>
      <c r="K10" s="3">
        <v>15680000</v>
      </c>
      <c r="L10" s="3">
        <v>58801016.618280813</v>
      </c>
      <c r="M10" s="3">
        <v>-7685560.6882807836</v>
      </c>
    </row>
    <row r="11" spans="1:13" x14ac:dyDescent="0.3">
      <c r="A11" s="1">
        <v>9</v>
      </c>
      <c r="B11" s="3">
        <v>63960973.450000003</v>
      </c>
      <c r="C11" s="3">
        <v>11962780</v>
      </c>
      <c r="D11" s="3">
        <v>1141075</v>
      </c>
      <c r="E11" s="5">
        <v>3754</v>
      </c>
      <c r="F11" s="3">
        <v>0</v>
      </c>
      <c r="G11" s="3">
        <v>6264000</v>
      </c>
      <c r="H11" s="5">
        <v>14671677.345000001</v>
      </c>
      <c r="I11" s="3">
        <v>15094054.3324217</v>
      </c>
      <c r="J11" s="3">
        <v>1888138.0290000001</v>
      </c>
      <c r="K11" s="3">
        <v>15680000</v>
      </c>
      <c r="L11" s="3">
        <v>66705478.706421703</v>
      </c>
      <c r="M11" s="3">
        <v>-2744505.256421708</v>
      </c>
    </row>
    <row r="12" spans="1:13" x14ac:dyDescent="0.3">
      <c r="A12" s="1">
        <v>10</v>
      </c>
      <c r="B12" s="3">
        <v>58858142.24000001</v>
      </c>
      <c r="C12" s="3">
        <v>11122140</v>
      </c>
      <c r="D12" s="3">
        <v>2566775</v>
      </c>
      <c r="E12" s="5">
        <v>3754</v>
      </c>
      <c r="F12" s="3">
        <v>0</v>
      </c>
      <c r="G12" s="3">
        <v>6264000</v>
      </c>
      <c r="H12" s="5">
        <v>13362794.718</v>
      </c>
      <c r="I12" s="3">
        <v>15071260.75100407</v>
      </c>
      <c r="J12" s="3">
        <v>1895981.605888888</v>
      </c>
      <c r="K12" s="3">
        <v>15680000</v>
      </c>
      <c r="L12" s="3">
        <v>65966706.074892953</v>
      </c>
      <c r="M12" s="3">
        <v>-7108563.8348929444</v>
      </c>
    </row>
    <row r="13" spans="1:13" x14ac:dyDescent="0.3">
      <c r="A13" s="1">
        <v>11</v>
      </c>
      <c r="B13" s="3">
        <v>64591395.000000007</v>
      </c>
      <c r="C13" s="3">
        <v>12095170</v>
      </c>
      <c r="D13" s="3">
        <v>593825</v>
      </c>
      <c r="E13" s="5">
        <v>3754</v>
      </c>
      <c r="F13" s="3">
        <v>0</v>
      </c>
      <c r="G13" s="3">
        <v>6264000</v>
      </c>
      <c r="H13" s="5">
        <v>14806172.043000011</v>
      </c>
      <c r="I13" s="3">
        <v>15100839.845326889</v>
      </c>
      <c r="J13" s="3">
        <v>1886079.488444444</v>
      </c>
      <c r="K13" s="3">
        <v>15680000</v>
      </c>
      <c r="L13" s="3">
        <v>66429840.376771338</v>
      </c>
      <c r="M13" s="3">
        <v>-1838445.3767713311</v>
      </c>
    </row>
    <row r="15" spans="1:13" x14ac:dyDescent="0.3">
      <c r="B15" s="3">
        <f t="shared" ref="B15:M15" si="0">SUM(B2:B13)</f>
        <v>762284594.6400001</v>
      </c>
      <c r="C15" s="3">
        <f t="shared" si="0"/>
        <v>138634350</v>
      </c>
      <c r="D15" s="3">
        <f t="shared" si="0"/>
        <v>13788565</v>
      </c>
      <c r="E15" s="5">
        <f t="shared" si="0"/>
        <v>45048</v>
      </c>
      <c r="F15" s="3">
        <f t="shared" si="0"/>
        <v>0</v>
      </c>
      <c r="G15" s="3">
        <f t="shared" si="0"/>
        <v>75168000</v>
      </c>
      <c r="H15" s="5">
        <f t="shared" si="0"/>
        <v>162735765.85499999</v>
      </c>
      <c r="I15" s="3">
        <f t="shared" si="0"/>
        <v>181312440.74362737</v>
      </c>
      <c r="J15" s="3">
        <f t="shared" si="0"/>
        <v>22621677.931555558</v>
      </c>
      <c r="K15" s="3">
        <f t="shared" si="0"/>
        <v>188160000</v>
      </c>
      <c r="L15" s="3">
        <f t="shared" si="0"/>
        <v>782465847.53018296</v>
      </c>
      <c r="M15" s="3">
        <f>SUM(M2:M13)</f>
        <v>-20181252.890182868</v>
      </c>
    </row>
    <row r="17" spans="1:2" x14ac:dyDescent="0.3">
      <c r="A17" s="1" t="s">
        <v>50</v>
      </c>
      <c r="B17" s="1" t="s">
        <v>3</v>
      </c>
    </row>
    <row r="18" spans="1:2" x14ac:dyDescent="0.3">
      <c r="A18" t="s">
        <v>51</v>
      </c>
      <c r="B18">
        <v>0</v>
      </c>
    </row>
    <row r="19" spans="1:2" x14ac:dyDescent="0.3">
      <c r="A19" t="s">
        <v>52</v>
      </c>
    </row>
    <row r="20" spans="1:2" x14ac:dyDescent="0.3">
      <c r="A20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801"/>
  <sheetViews>
    <sheetView zoomScaleNormal="100" workbookViewId="0">
      <selection activeCell="D1" sqref="D1"/>
    </sheetView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hidden="1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hidden="1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hidden="1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hidden="1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hidden="1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hidden="1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hidden="1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hidden="1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hidden="1" x14ac:dyDescent="0.3">
      <c r="A18" s="2"/>
      <c r="B18" s="2" t="s">
        <v>35</v>
      </c>
      <c r="C18" s="2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hidden="1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hidden="1" x14ac:dyDescent="0.3">
      <c r="A22" s="2"/>
      <c r="B22" s="2"/>
      <c r="C22" s="2" t="s">
        <v>62</v>
      </c>
      <c r="D22" s="1" t="s">
        <v>59</v>
      </c>
      <c r="E22">
        <v>29</v>
      </c>
      <c r="F22">
        <v>60</v>
      </c>
      <c r="G22">
        <v>74</v>
      </c>
      <c r="H22">
        <v>105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hidden="1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hidden="1" x14ac:dyDescent="0.3">
      <c r="A26" s="2"/>
      <c r="B26" s="2" t="s">
        <v>36</v>
      </c>
      <c r="C26" s="2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hidden="1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hidden="1" x14ac:dyDescent="0.3">
      <c r="A30" s="2"/>
      <c r="B30" s="2"/>
      <c r="C30" s="2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hidden="1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hidden="1" x14ac:dyDescent="0.3">
      <c r="A34" s="2"/>
      <c r="B34" s="2" t="s">
        <v>37</v>
      </c>
      <c r="C34" s="2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hidden="1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hidden="1" x14ac:dyDescent="0.3">
      <c r="A38" s="2"/>
      <c r="B38" s="2"/>
      <c r="C38" s="2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hidden="1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hidden="1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hidden="1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hidden="1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hidden="1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hidden="1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hidden="1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hidden="1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hidden="1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hidden="1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hidden="1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hidden="1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hidden="1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hidden="1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hidden="1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hidden="1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hidden="1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hidden="1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hidden="1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hidden="1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hidden="1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hidden="1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hidden="1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hidden="1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hidden="1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hidden="1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hidden="1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hidden="1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hidden="1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hidden="1" x14ac:dyDescent="0.3">
      <c r="A98" s="2"/>
      <c r="B98" s="2" t="s">
        <v>35</v>
      </c>
      <c r="C98" s="2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hidden="1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hidden="1" x14ac:dyDescent="0.3">
      <c r="A102" s="2"/>
      <c r="B102" s="2"/>
      <c r="C102" s="2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hidden="1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hidden="1" x14ac:dyDescent="0.3">
      <c r="A106" s="2"/>
      <c r="B106" s="2" t="s">
        <v>36</v>
      </c>
      <c r="C106" s="2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hidden="1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hidden="1" x14ac:dyDescent="0.3">
      <c r="A110" s="2"/>
      <c r="B110" s="2"/>
      <c r="C110" s="2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hidden="1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hidden="1" x14ac:dyDescent="0.3">
      <c r="A114" s="2"/>
      <c r="B114" s="2" t="s">
        <v>37</v>
      </c>
      <c r="C114" s="2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hidden="1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hidden="1" x14ac:dyDescent="0.3">
      <c r="A118" s="2"/>
      <c r="B118" s="2"/>
      <c r="C118" s="2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597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hidden="1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hidden="1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hidden="1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hidden="1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hidden="1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hidden="1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hidden="1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hidden="1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hidden="1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hidden="1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hidden="1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hidden="1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hidden="1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hidden="1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hidden="1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hidden="1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hidden="1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hidden="1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hidden="1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hidden="1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hidden="1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hidden="1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hidden="1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hidden="1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hidden="1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hidden="1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hidden="1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hidden="1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hidden="1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hidden="1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hidden="1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hidden="1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hidden="1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hidden="1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hidden="1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hidden="1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hidden="1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hidden="1" x14ac:dyDescent="0.3">
      <c r="A194" s="2"/>
      <c r="B194" s="2" t="s">
        <v>37</v>
      </c>
      <c r="C194" s="2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1151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hidden="1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hidden="1" x14ac:dyDescent="0.3">
      <c r="A198" s="2"/>
      <c r="B198" s="2"/>
      <c r="C198" s="2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127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hidden="1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hidden="1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hidden="1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hidden="1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hidden="1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hidden="1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hidden="1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hidden="1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hidden="1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hidden="1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hidden="1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hidden="1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hidden="1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hidden="1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hidden="1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hidden="1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hidden="1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hidden="1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hidden="1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hidden="1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hidden="1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hidden="1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hidden="1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hidden="1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hidden="1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hidden="1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hidden="1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hidden="1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hidden="1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hidden="1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hidden="1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hidden="1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hidden="1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hidden="1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hidden="1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hidden="1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hidden="1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hidden="1" x14ac:dyDescent="0.3">
      <c r="A274" s="2"/>
      <c r="B274" s="2" t="s">
        <v>37</v>
      </c>
      <c r="C274" s="2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hidden="1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hidden="1" x14ac:dyDescent="0.3">
      <c r="A278" s="2"/>
      <c r="B278" s="2"/>
      <c r="C278" s="2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79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hidden="1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hidden="1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hidden="1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hidden="1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hidden="1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hidden="1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hidden="1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hidden="1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hidden="1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hidden="1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hidden="1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hidden="1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hidden="1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hidden="1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hidden="1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hidden="1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hidden="1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hidden="1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hidden="1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hidden="1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hidden="1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hidden="1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hidden="1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hidden="1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hidden="1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hidden="1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hidden="1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hidden="1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hidden="1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hidden="1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hidden="1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hidden="1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hidden="1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hidden="1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hidden="1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hidden="1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hidden="1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hidden="1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hidden="1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hidden="1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hidden="1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hidden="1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hidden="1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hidden="1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hidden="1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hidden="1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hidden="1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hidden="1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hidden="1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hidden="1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hidden="1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hidden="1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hidden="1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hidden="1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hidden="1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hidden="1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hidden="1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hidden="1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hidden="1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hidden="1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hidden="1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hidden="1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hidden="1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hidden="1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hidden="1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hidden="1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hidden="1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hidden="1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hidden="1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hidden="1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hidden="1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hidden="1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hidden="1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hidden="1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hidden="1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hidden="1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hidden="1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hidden="1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hidden="1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hidden="1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hidden="1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hidden="1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hidden="1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hidden="1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hidden="1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hidden="1" x14ac:dyDescent="0.3">
      <c r="A450" s="2"/>
      <c r="B450" s="2" t="s">
        <v>39</v>
      </c>
      <c r="C450" s="2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hidden="1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hidden="1" x14ac:dyDescent="0.3">
      <c r="A454" s="2"/>
      <c r="B454" s="2"/>
      <c r="C454" s="2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hidden="1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hidden="1" x14ac:dyDescent="0.3">
      <c r="A458" s="2"/>
      <c r="B458" s="2" t="s">
        <v>40</v>
      </c>
      <c r="C458" s="2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hidden="1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hidden="1" x14ac:dyDescent="0.3">
      <c r="A462" s="2"/>
      <c r="B462" s="2"/>
      <c r="C462" s="2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hidden="1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hidden="1" x14ac:dyDescent="0.3">
      <c r="A466" s="2"/>
      <c r="B466" s="2" t="s">
        <v>41</v>
      </c>
      <c r="C466" s="2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hidden="1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hidden="1" x14ac:dyDescent="0.3">
      <c r="A470" s="2"/>
      <c r="B470" s="2"/>
      <c r="C470" s="2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hidden="1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hidden="1" x14ac:dyDescent="0.3">
      <c r="A474" s="2"/>
      <c r="B474" s="2" t="s">
        <v>42</v>
      </c>
      <c r="C474" s="2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hidden="1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hidden="1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hidden="1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hidden="1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hidden="1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hidden="1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hidden="1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hidden="1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hidden="1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hidden="1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hidden="1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hidden="1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hidden="1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hidden="1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hidden="1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hidden="1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hidden="1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hidden="1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hidden="1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hidden="1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hidden="1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hidden="1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hidden="1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hidden="1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hidden="1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hidden="1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hidden="1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hidden="1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hidden="1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hidden="1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hidden="1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hidden="1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hidden="1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hidden="1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hidden="1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hidden="1" x14ac:dyDescent="0.3">
      <c r="A546" s="2"/>
      <c r="B546" s="2" t="s">
        <v>41</v>
      </c>
      <c r="C546" s="2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hidden="1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hidden="1" x14ac:dyDescent="0.3">
      <c r="A550" s="2"/>
      <c r="B550" s="2"/>
      <c r="C550" s="2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hidden="1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hidden="1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hidden="1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hidden="1" x14ac:dyDescent="0.3">
      <c r="A558" s="2"/>
      <c r="B558" s="2"/>
      <c r="C558" s="2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hidden="1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hidden="1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hidden="1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hidden="1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hidden="1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hidden="1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hidden="1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hidden="1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hidden="1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hidden="1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hidden="1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hidden="1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hidden="1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hidden="1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hidden="1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hidden="1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hidden="1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hidden="1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hidden="1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hidden="1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hidden="1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hidden="1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hidden="1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hidden="1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hidden="1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hidden="1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hidden="1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hidden="1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hidden="1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hidden="1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hidden="1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hidden="1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hidden="1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hidden="1" x14ac:dyDescent="0.3">
      <c r="A626" s="2"/>
      <c r="B626" s="2" t="s">
        <v>41</v>
      </c>
      <c r="C626" s="2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hidden="1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hidden="1" x14ac:dyDescent="0.3">
      <c r="A630" s="2"/>
      <c r="B630" s="2"/>
      <c r="C630" s="2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hidden="1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hidden="1" x14ac:dyDescent="0.3">
      <c r="A634" s="2"/>
      <c r="B634" s="2" t="s">
        <v>42</v>
      </c>
      <c r="C634" s="2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hidden="1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hidden="1" x14ac:dyDescent="0.3">
      <c r="A638" s="2"/>
      <c r="B638" s="2"/>
      <c r="C638" s="2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hidden="1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hidden="1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hidden="1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hidden="1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hidden="1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hidden="1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hidden="1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hidden="1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hidden="1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hidden="1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hidden="1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hidden="1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hidden="1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hidden="1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hidden="1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hidden="1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hidden="1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hidden="1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hidden="1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hidden="1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hidden="1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hidden="1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hidden="1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hidden="1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hidden="1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hidden="1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hidden="1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hidden="1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hidden="1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hidden="1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hidden="1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hidden="1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hidden="1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hidden="1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hidden="1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hidden="1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hidden="1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hidden="1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hidden="1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hidden="1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hidden="1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hidden="1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hidden="1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hidden="1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hidden="1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hidden="1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hidden="1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hidden="1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hidden="1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hidden="1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hidden="1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hidden="1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hidden="1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hidden="1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hidden="1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hidden="1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hidden="1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hidden="1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hidden="1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hidden="1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hidden="1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hidden="1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hidden="1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hidden="1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hidden="1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hidden="1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hidden="1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hidden="1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hidden="1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hidden="1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hidden="1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hidden="1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hidden="1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hidden="1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hidden="1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hidden="1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hidden="1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hidden="1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hidden="1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hidden="1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hidden="1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autoFilter ref="A1:P801" xr:uid="{00000000-0001-0000-0300-000000000000}">
    <filterColumn colId="3">
      <filters>
        <filter val="C_02"/>
      </filters>
    </filterColumn>
  </autoFilter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131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291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209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81</v>
      </c>
      <c r="L96">
        <v>64</v>
      </c>
      <c r="M96">
        <v>289</v>
      </c>
      <c r="N96">
        <v>2</v>
      </c>
      <c r="O96">
        <v>31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335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47</v>
      </c>
      <c r="E228">
        <v>105</v>
      </c>
      <c r="F228">
        <v>1</v>
      </c>
      <c r="G228">
        <v>65</v>
      </c>
      <c r="H228">
        <v>247</v>
      </c>
      <c r="I228">
        <v>30</v>
      </c>
      <c r="J228">
        <v>0</v>
      </c>
      <c r="K228">
        <v>0</v>
      </c>
      <c r="L228">
        <v>0</v>
      </c>
      <c r="M228">
        <v>0</v>
      </c>
      <c r="N228">
        <v>93</v>
      </c>
      <c r="O228">
        <v>53</v>
      </c>
    </row>
    <row r="229" spans="1:15" x14ac:dyDescent="0.3">
      <c r="A229" s="2"/>
      <c r="B229" s="2"/>
      <c r="C229" s="1" t="s">
        <v>63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112</v>
      </c>
      <c r="E236">
        <v>0</v>
      </c>
      <c r="F236">
        <v>178</v>
      </c>
      <c r="G236">
        <v>299</v>
      </c>
      <c r="H236">
        <v>398</v>
      </c>
      <c r="I236">
        <v>328</v>
      </c>
      <c r="J236">
        <v>153</v>
      </c>
      <c r="K236">
        <v>360</v>
      </c>
      <c r="L236">
        <v>210</v>
      </c>
      <c r="M236">
        <v>158</v>
      </c>
      <c r="N236">
        <v>40</v>
      </c>
      <c r="O236">
        <v>164</v>
      </c>
    </row>
    <row r="237" spans="1:15" x14ac:dyDescent="0.3">
      <c r="A237" s="2"/>
      <c r="B237" s="2"/>
      <c r="C237" s="1" t="s">
        <v>63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21</v>
      </c>
      <c r="E240">
        <v>91</v>
      </c>
      <c r="F240">
        <v>122</v>
      </c>
      <c r="G240">
        <v>111</v>
      </c>
      <c r="H240">
        <v>61</v>
      </c>
      <c r="I240">
        <v>47</v>
      </c>
      <c r="J240">
        <v>59</v>
      </c>
      <c r="K240">
        <v>0</v>
      </c>
      <c r="L240">
        <v>0</v>
      </c>
      <c r="M240">
        <v>0</v>
      </c>
      <c r="N240">
        <v>118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42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821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109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68</v>
      </c>
      <c r="E358">
        <v>625</v>
      </c>
      <c r="F358">
        <v>0</v>
      </c>
      <c r="G358">
        <v>248</v>
      </c>
      <c r="H358">
        <v>0</v>
      </c>
      <c r="I358">
        <v>481</v>
      </c>
      <c r="J358">
        <v>828</v>
      </c>
      <c r="K358">
        <v>349</v>
      </c>
      <c r="L358">
        <v>0</v>
      </c>
      <c r="M358">
        <v>423</v>
      </c>
      <c r="N358">
        <v>1106</v>
      </c>
      <c r="O358">
        <v>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896</v>
      </c>
      <c r="M2">
        <v>1032</v>
      </c>
      <c r="N2">
        <v>99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165</v>
      </c>
      <c r="E6">
        <v>287</v>
      </c>
      <c r="F6">
        <v>358</v>
      </c>
      <c r="G6">
        <v>268</v>
      </c>
      <c r="H6">
        <v>221</v>
      </c>
      <c r="I6">
        <v>192</v>
      </c>
      <c r="J6">
        <v>161</v>
      </c>
      <c r="K6">
        <v>73</v>
      </c>
      <c r="L6">
        <v>159</v>
      </c>
      <c r="M6">
        <v>0</v>
      </c>
      <c r="N6">
        <v>67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29</v>
      </c>
      <c r="E8">
        <v>0</v>
      </c>
      <c r="F8">
        <v>0</v>
      </c>
      <c r="G8">
        <v>119</v>
      </c>
      <c r="H8">
        <v>51</v>
      </c>
      <c r="I8">
        <v>0</v>
      </c>
      <c r="J8">
        <v>60</v>
      </c>
      <c r="K8">
        <v>0</v>
      </c>
      <c r="L8">
        <v>139</v>
      </c>
      <c r="M8">
        <v>57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260</v>
      </c>
      <c r="D10">
        <v>900</v>
      </c>
      <c r="E10">
        <v>329</v>
      </c>
      <c r="F10">
        <v>401</v>
      </c>
      <c r="G10">
        <v>0</v>
      </c>
      <c r="H10">
        <v>111</v>
      </c>
      <c r="I10">
        <v>290</v>
      </c>
      <c r="J10">
        <v>255</v>
      </c>
      <c r="K10">
        <v>123</v>
      </c>
      <c r="L10">
        <v>458</v>
      </c>
      <c r="M10">
        <v>0</v>
      </c>
      <c r="N10">
        <v>11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60</v>
      </c>
      <c r="D12">
        <v>110</v>
      </c>
      <c r="E12">
        <v>118</v>
      </c>
      <c r="F12">
        <v>139</v>
      </c>
      <c r="G12">
        <v>20</v>
      </c>
      <c r="H12">
        <v>0</v>
      </c>
      <c r="I12">
        <v>45</v>
      </c>
      <c r="J12">
        <v>0</v>
      </c>
      <c r="K12">
        <v>44</v>
      </c>
      <c r="L12">
        <v>0</v>
      </c>
      <c r="M12">
        <v>0</v>
      </c>
      <c r="N12">
        <v>97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1076</v>
      </c>
      <c r="D14">
        <v>673</v>
      </c>
      <c r="E14">
        <v>473</v>
      </c>
      <c r="F14">
        <v>66</v>
      </c>
      <c r="G14">
        <v>0</v>
      </c>
      <c r="H14">
        <v>0</v>
      </c>
      <c r="I14">
        <v>0</v>
      </c>
      <c r="J14">
        <v>286</v>
      </c>
      <c r="K14">
        <v>42</v>
      </c>
      <c r="L14">
        <v>225</v>
      </c>
      <c r="M14">
        <v>0</v>
      </c>
      <c r="N14">
        <v>1167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79</v>
      </c>
      <c r="D16">
        <v>0</v>
      </c>
      <c r="E16">
        <v>0</v>
      </c>
      <c r="F16">
        <v>0</v>
      </c>
      <c r="G16">
        <v>0</v>
      </c>
      <c r="H16">
        <v>88</v>
      </c>
      <c r="I16">
        <v>94</v>
      </c>
      <c r="J16">
        <v>15</v>
      </c>
      <c r="K16">
        <v>65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295</v>
      </c>
      <c r="F18">
        <v>39</v>
      </c>
      <c r="G18">
        <v>0</v>
      </c>
      <c r="H18">
        <v>111</v>
      </c>
      <c r="I18">
        <v>533</v>
      </c>
      <c r="J18">
        <v>483</v>
      </c>
      <c r="K18">
        <v>0</v>
      </c>
      <c r="L18">
        <v>0</v>
      </c>
      <c r="M18">
        <v>706</v>
      </c>
      <c r="N18">
        <v>394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21</v>
      </c>
      <c r="F20">
        <v>0</v>
      </c>
      <c r="G20">
        <v>0</v>
      </c>
      <c r="H20">
        <v>0</v>
      </c>
      <c r="I20">
        <v>0</v>
      </c>
      <c r="J20">
        <v>64</v>
      </c>
      <c r="K20">
        <v>30</v>
      </c>
      <c r="L20">
        <v>0</v>
      </c>
      <c r="M20">
        <v>82</v>
      </c>
      <c r="N20">
        <v>42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>
      <selection activeCell="O20" sqref="O20"/>
    </sheetView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1105</v>
      </c>
      <c r="C3">
        <v>1516</v>
      </c>
      <c r="D3">
        <v>1456</v>
      </c>
      <c r="E3">
        <v>1365</v>
      </c>
      <c r="F3">
        <v>1333</v>
      </c>
      <c r="G3">
        <v>1143</v>
      </c>
      <c r="H3">
        <v>1217</v>
      </c>
      <c r="I3">
        <v>1130</v>
      </c>
      <c r="J3">
        <v>1132</v>
      </c>
      <c r="K3">
        <v>1023</v>
      </c>
      <c r="L3">
        <v>1037</v>
      </c>
      <c r="M3">
        <v>930</v>
      </c>
    </row>
    <row r="4" spans="1:13" x14ac:dyDescent="0.3">
      <c r="A4" s="1" t="s">
        <v>35</v>
      </c>
      <c r="B4">
        <v>4668</v>
      </c>
      <c r="C4">
        <v>5529</v>
      </c>
      <c r="D4">
        <v>6116</v>
      </c>
      <c r="E4">
        <v>6207</v>
      </c>
      <c r="F4">
        <v>6219</v>
      </c>
      <c r="G4">
        <v>4715</v>
      </c>
      <c r="H4">
        <v>5003</v>
      </c>
      <c r="I4">
        <v>5478</v>
      </c>
      <c r="J4">
        <v>4567</v>
      </c>
      <c r="K4">
        <v>5460</v>
      </c>
      <c r="L4">
        <v>4659</v>
      </c>
      <c r="M4">
        <v>4834</v>
      </c>
    </row>
    <row r="5" spans="1:13" x14ac:dyDescent="0.3">
      <c r="A5" s="1" t="s">
        <v>36</v>
      </c>
      <c r="B5">
        <v>4513</v>
      </c>
      <c r="C5">
        <v>4649</v>
      </c>
      <c r="D5">
        <v>5785</v>
      </c>
      <c r="E5">
        <v>6177</v>
      </c>
      <c r="F5">
        <v>6799</v>
      </c>
      <c r="G5">
        <v>4430</v>
      </c>
      <c r="H5">
        <v>4596</v>
      </c>
      <c r="I5">
        <v>5807</v>
      </c>
      <c r="J5">
        <v>4698</v>
      </c>
      <c r="K5">
        <v>4838</v>
      </c>
      <c r="L5">
        <v>5425</v>
      </c>
      <c r="M5">
        <v>4742</v>
      </c>
    </row>
    <row r="6" spans="1:13" x14ac:dyDescent="0.3">
      <c r="A6" s="1" t="s">
        <v>37</v>
      </c>
      <c r="B6">
        <v>4567</v>
      </c>
      <c r="C6">
        <v>4103</v>
      </c>
      <c r="D6">
        <v>5379</v>
      </c>
      <c r="E6">
        <v>5856</v>
      </c>
      <c r="F6">
        <v>6808</v>
      </c>
      <c r="G6">
        <v>4386</v>
      </c>
      <c r="H6">
        <v>4586</v>
      </c>
      <c r="I6">
        <v>5656</v>
      </c>
      <c r="J6">
        <v>4736</v>
      </c>
      <c r="K6">
        <v>4138</v>
      </c>
      <c r="L6">
        <v>5601</v>
      </c>
      <c r="M6">
        <v>4400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3961</v>
      </c>
      <c r="C8">
        <v>4907</v>
      </c>
      <c r="D8">
        <v>4671</v>
      </c>
      <c r="E8">
        <v>4816</v>
      </c>
      <c r="F8">
        <v>5616</v>
      </c>
      <c r="G8">
        <v>4736</v>
      </c>
      <c r="H8">
        <v>5730</v>
      </c>
      <c r="I8">
        <v>5996</v>
      </c>
      <c r="J8">
        <v>2842</v>
      </c>
      <c r="K8">
        <v>5346</v>
      </c>
      <c r="L8">
        <v>5329</v>
      </c>
      <c r="M8">
        <v>6266</v>
      </c>
    </row>
    <row r="9" spans="1:13" x14ac:dyDescent="0.3">
      <c r="A9" s="1" t="s">
        <v>40</v>
      </c>
      <c r="B9">
        <v>4041</v>
      </c>
      <c r="C9">
        <v>5094</v>
      </c>
      <c r="D9">
        <v>4862</v>
      </c>
      <c r="E9">
        <v>4995</v>
      </c>
      <c r="F9">
        <v>5668</v>
      </c>
      <c r="G9">
        <v>4942</v>
      </c>
      <c r="H9">
        <v>5849</v>
      </c>
      <c r="I9">
        <v>6149</v>
      </c>
      <c r="J9">
        <v>3040</v>
      </c>
      <c r="K9">
        <v>5735</v>
      </c>
      <c r="L9">
        <v>5553</v>
      </c>
      <c r="M9">
        <v>6531</v>
      </c>
    </row>
    <row r="10" spans="1:13" x14ac:dyDescent="0.3">
      <c r="A10" s="1" t="s">
        <v>41</v>
      </c>
      <c r="B10">
        <v>3735</v>
      </c>
      <c r="C10">
        <v>4644</v>
      </c>
      <c r="D10">
        <v>6327</v>
      </c>
      <c r="E10">
        <v>4860</v>
      </c>
      <c r="F10">
        <v>6009</v>
      </c>
      <c r="G10">
        <v>5025</v>
      </c>
      <c r="H10">
        <v>5853</v>
      </c>
      <c r="I10">
        <v>5935</v>
      </c>
      <c r="J10">
        <v>3129</v>
      </c>
      <c r="K10">
        <v>5731</v>
      </c>
      <c r="L10">
        <v>5703</v>
      </c>
      <c r="M10">
        <v>6504</v>
      </c>
    </row>
    <row r="11" spans="1:13" x14ac:dyDescent="0.3">
      <c r="A11" s="1" t="s">
        <v>42</v>
      </c>
      <c r="B11">
        <v>275</v>
      </c>
      <c r="C11">
        <v>1516</v>
      </c>
      <c r="D11">
        <v>2067</v>
      </c>
      <c r="E11">
        <v>832</v>
      </c>
      <c r="F11">
        <v>1255</v>
      </c>
      <c r="G11">
        <v>1365</v>
      </c>
      <c r="H11">
        <v>2061</v>
      </c>
      <c r="I11">
        <v>1094</v>
      </c>
      <c r="J11">
        <v>132</v>
      </c>
      <c r="K11">
        <v>993</v>
      </c>
      <c r="L11">
        <v>2531</v>
      </c>
      <c r="M11">
        <v>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2997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277</v>
      </c>
      <c r="D4">
        <v>291</v>
      </c>
      <c r="E4">
        <v>419</v>
      </c>
      <c r="F4">
        <v>592</v>
      </c>
      <c r="G4">
        <v>814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118</v>
      </c>
      <c r="D12">
        <v>212</v>
      </c>
      <c r="E12">
        <v>210</v>
      </c>
      <c r="F12">
        <v>258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626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131</v>
      </c>
      <c r="L6">
        <v>0</v>
      </c>
      <c r="M6">
        <v>0</v>
      </c>
      <c r="N6">
        <v>209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47</v>
      </c>
      <c r="D8">
        <v>105</v>
      </c>
      <c r="E8">
        <v>1</v>
      </c>
      <c r="F8">
        <v>65</v>
      </c>
      <c r="G8">
        <v>247</v>
      </c>
      <c r="H8">
        <v>30</v>
      </c>
      <c r="I8">
        <v>1</v>
      </c>
      <c r="J8">
        <v>81</v>
      </c>
      <c r="K8">
        <v>64</v>
      </c>
      <c r="L8">
        <v>289</v>
      </c>
      <c r="M8">
        <v>95</v>
      </c>
      <c r="N8">
        <v>84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112</v>
      </c>
      <c r="D16">
        <v>0</v>
      </c>
      <c r="E16">
        <v>178</v>
      </c>
      <c r="F16">
        <v>341</v>
      </c>
      <c r="G16">
        <v>398</v>
      </c>
      <c r="H16">
        <v>328</v>
      </c>
      <c r="I16">
        <v>153</v>
      </c>
      <c r="J16">
        <v>360</v>
      </c>
      <c r="K16">
        <v>210</v>
      </c>
      <c r="L16">
        <v>158</v>
      </c>
      <c r="M16">
        <v>40</v>
      </c>
      <c r="N16">
        <v>164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68</v>
      </c>
      <c r="D18">
        <v>625</v>
      </c>
      <c r="E18">
        <v>821</v>
      </c>
      <c r="F18">
        <v>248</v>
      </c>
      <c r="G18">
        <v>460</v>
      </c>
      <c r="H18">
        <v>481</v>
      </c>
      <c r="I18">
        <v>828</v>
      </c>
      <c r="J18">
        <v>349</v>
      </c>
      <c r="K18">
        <v>0</v>
      </c>
      <c r="L18">
        <v>423</v>
      </c>
      <c r="M18">
        <v>1106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21</v>
      </c>
      <c r="D20">
        <v>91</v>
      </c>
      <c r="E20">
        <v>122</v>
      </c>
      <c r="F20">
        <v>111</v>
      </c>
      <c r="G20">
        <v>61</v>
      </c>
      <c r="H20">
        <v>47</v>
      </c>
      <c r="I20">
        <v>59</v>
      </c>
      <c r="J20">
        <v>109</v>
      </c>
      <c r="K20">
        <v>0</v>
      </c>
      <c r="L20">
        <v>0</v>
      </c>
      <c r="M20">
        <v>118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2025-08-17T21:50:25Z</dcterms:created>
  <dcterms:modified xsi:type="dcterms:W3CDTF">2025-08-17T22:14:50Z</dcterms:modified>
</cp:coreProperties>
</file>