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43" documentId="11_258DEA403018A65302F20A5EA041B45A3CCF5C43" xr6:coauthVersionLast="47" xr6:coauthVersionMax="47" xr10:uidLastSave="{3E8829F8-8297-4C12-915C-A8CFCAE4A98A}"/>
  <bookViews>
    <workbookView xWindow="-108" yWindow="-108" windowWidth="23256" windowHeight="12456" activeTab="6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definedNames>
    <definedName name="_xlnm._FilterDatabase" localSheetId="3" hidden="1">FF!$A$1:$P$801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3" l="1"/>
  <c r="Q12" i="3"/>
  <c r="Q11" i="3"/>
  <c r="Q10" i="3"/>
  <c r="Q9" i="3"/>
  <c r="Q8" i="3"/>
  <c r="Q7" i="3"/>
  <c r="Q6" i="3"/>
  <c r="Q5" i="3"/>
  <c r="Q4" i="3"/>
  <c r="Q3" i="3"/>
  <c r="Q2" i="3"/>
  <c r="P13" i="3"/>
  <c r="P12" i="3"/>
  <c r="P11" i="3"/>
  <c r="P10" i="3"/>
  <c r="P9" i="3"/>
  <c r="P8" i="3"/>
  <c r="P7" i="3"/>
  <c r="P6" i="3"/>
  <c r="P5" i="3"/>
  <c r="P4" i="3"/>
  <c r="P3" i="3"/>
  <c r="P2" i="3"/>
  <c r="O13" i="3"/>
  <c r="O12" i="3"/>
  <c r="O11" i="3"/>
  <c r="O10" i="3"/>
  <c r="O9" i="3"/>
  <c r="O8" i="3"/>
  <c r="O7" i="3"/>
  <c r="O6" i="3"/>
  <c r="O5" i="3"/>
  <c r="O4" i="3"/>
  <c r="O3" i="3"/>
  <c r="O2" i="3"/>
  <c r="N13" i="3"/>
  <c r="N12" i="3"/>
  <c r="N11" i="3"/>
  <c r="N10" i="3"/>
  <c r="N9" i="3"/>
  <c r="N8" i="3"/>
  <c r="N7" i="3"/>
  <c r="N6" i="3"/>
  <c r="N5" i="3"/>
  <c r="N4" i="3"/>
  <c r="N3" i="3"/>
  <c r="N2" i="3"/>
  <c r="AA14" i="2"/>
  <c r="Z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A13" i="2"/>
  <c r="B15" i="3" l="1"/>
  <c r="C15" i="3"/>
  <c r="L15" i="3"/>
  <c r="K15" i="3"/>
  <c r="J15" i="3"/>
  <c r="I15" i="3"/>
  <c r="H15" i="3"/>
  <c r="G15" i="3"/>
  <c r="F15" i="3"/>
  <c r="E15" i="3"/>
  <c r="D15" i="3"/>
  <c r="M15" i="3"/>
</calcChain>
</file>

<file path=xl/sharedStrings.xml><?xml version="1.0" encoding="utf-8"?>
<sst xmlns="http://schemas.openxmlformats.org/spreadsheetml/2006/main" count="2512" uniqueCount="72">
  <si>
    <t>Descrição do cenário</t>
  </si>
  <si>
    <t>PX: 0.35, NT: 3500, Exchange Rate Variation: 0, Oil Price Variation: 0, Port Call Price Variation: 0, Intermodal Transport Price Variation: 0, Demand Variation: 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</si>
  <si>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</si>
  <si>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</si>
  <si>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</si>
  <si>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</si>
  <si>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</si>
  <si>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</si>
  <si>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</si>
  <si>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</si>
  <si>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</si>
  <si>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</si>
  <si>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</si>
  <si>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</si>
  <si>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</si>
  <si>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</si>
  <si>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</si>
  <si>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</si>
  <si>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</si>
  <si>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</si>
  <si>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</si>
  <si>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</si>
  <si>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</si>
  <si>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</si>
  <si>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</si>
  <si>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</si>
  <si>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</si>
  <si>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</si>
  <si>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</si>
  <si>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</si>
  <si>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</si>
  <si>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</si>
  <si>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</si>
  <si>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</si>
  <si>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</si>
  <si>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</si>
  <si>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</si>
  <si>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</si>
  <si>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</si>
  <si>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</si>
  <si>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</si>
  <si>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</si>
  <si>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</si>
  <si>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</si>
  <si>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</si>
  <si>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</si>
  <si>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</si>
  <si>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</si>
  <si>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</si>
  <si>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</si>
  <si>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</si>
  <si>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</si>
  <si>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</si>
  <si>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</si>
  <si>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</si>
  <si>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</si>
  <si>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</si>
  <si>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</si>
  <si>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</si>
  <si>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</si>
  <si>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</si>
  <si>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</si>
  <si>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</si>
  <si>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</si>
  <si>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</si>
  <si>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</si>
  <si>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</si>
  <si>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</si>
  <si>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</si>
  <si>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</si>
  <si>
    <t>Fixed Costs</t>
  </si>
  <si>
    <t>Slot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</si>
</sst>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O7" sqref="O7"/>
    </sheetView>
  </sheetViews>
  <sheetFormatPr defaultRowHeight="14.4" x14ac:dyDescent="0.3"/>
  <cols>
    <col min="1" max="1" width="46.109375" customWidth="1"/>
    <col min="2" max="2" width="15.6640625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91503</v>
      </c>
    </row>
    <row r="6" spans="1:2" x14ac:dyDescent="0.3">
      <c r="A6" t="s">
        <v>6</v>
      </c>
      <c r="B6">
        <v>0.1343656387665198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1842</v>
      </c>
      <c r="D2">
        <v>2308</v>
      </c>
      <c r="E2">
        <v>2126</v>
      </c>
      <c r="F2">
        <v>2112</v>
      </c>
      <c r="G2">
        <v>1941</v>
      </c>
      <c r="H2">
        <v>2105</v>
      </c>
      <c r="I2">
        <v>2642</v>
      </c>
      <c r="J2">
        <v>2725</v>
      </c>
      <c r="K2">
        <v>1251</v>
      </c>
      <c r="L2">
        <v>2484</v>
      </c>
      <c r="M2">
        <v>2430</v>
      </c>
      <c r="N2">
        <v>2935</v>
      </c>
    </row>
    <row r="3" spans="1:14" x14ac:dyDescent="0.3">
      <c r="A3" s="4"/>
      <c r="B3" s="1" t="s">
        <v>61</v>
      </c>
      <c r="C3">
        <v>65</v>
      </c>
      <c r="D3">
        <v>38</v>
      </c>
      <c r="E3">
        <v>55</v>
      </c>
      <c r="F3">
        <v>80</v>
      </c>
      <c r="G3">
        <v>4</v>
      </c>
      <c r="H3">
        <v>64</v>
      </c>
      <c r="I3">
        <v>95</v>
      </c>
      <c r="J3">
        <v>70</v>
      </c>
      <c r="K3">
        <v>44</v>
      </c>
      <c r="L3">
        <v>10</v>
      </c>
      <c r="M3">
        <v>10</v>
      </c>
      <c r="N3">
        <v>10</v>
      </c>
    </row>
    <row r="4" spans="1:14" x14ac:dyDescent="0.3">
      <c r="A4" s="4"/>
      <c r="B4" s="1" t="s">
        <v>62</v>
      </c>
      <c r="C4">
        <v>97</v>
      </c>
      <c r="D4">
        <v>95</v>
      </c>
      <c r="E4">
        <v>118</v>
      </c>
      <c r="F4">
        <v>117</v>
      </c>
      <c r="G4">
        <v>108</v>
      </c>
      <c r="H4">
        <v>121</v>
      </c>
      <c r="I4">
        <v>234</v>
      </c>
      <c r="J4">
        <v>186</v>
      </c>
      <c r="K4">
        <v>130</v>
      </c>
      <c r="L4">
        <v>220</v>
      </c>
      <c r="M4">
        <v>218</v>
      </c>
      <c r="N4">
        <v>179</v>
      </c>
    </row>
    <row r="5" spans="1:14" x14ac:dyDescent="0.3">
      <c r="A5" s="4"/>
      <c r="B5" s="1" t="s">
        <v>63</v>
      </c>
      <c r="C5">
        <v>1</v>
      </c>
      <c r="D5">
        <v>1</v>
      </c>
      <c r="E5">
        <v>0</v>
      </c>
      <c r="F5">
        <v>6</v>
      </c>
      <c r="G5">
        <v>0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4" t="s">
        <v>65</v>
      </c>
      <c r="B6" s="1" t="s">
        <v>58</v>
      </c>
      <c r="C6">
        <v>527</v>
      </c>
      <c r="D6">
        <v>391</v>
      </c>
      <c r="E6">
        <v>472</v>
      </c>
      <c r="F6">
        <v>504</v>
      </c>
      <c r="G6">
        <v>468</v>
      </c>
      <c r="H6">
        <v>512</v>
      </c>
      <c r="I6">
        <v>470</v>
      </c>
      <c r="J6">
        <v>472</v>
      </c>
      <c r="K6">
        <v>557</v>
      </c>
      <c r="L6">
        <v>495</v>
      </c>
      <c r="M6">
        <v>539</v>
      </c>
      <c r="N6">
        <v>553</v>
      </c>
    </row>
    <row r="7" spans="1:14" x14ac:dyDescent="0.3">
      <c r="A7" s="4"/>
      <c r="B7" s="1" t="s">
        <v>61</v>
      </c>
      <c r="C7">
        <v>31</v>
      </c>
      <c r="D7">
        <v>27</v>
      </c>
      <c r="E7">
        <v>27</v>
      </c>
      <c r="F7">
        <v>36</v>
      </c>
      <c r="G7">
        <v>44</v>
      </c>
      <c r="H7">
        <v>33</v>
      </c>
      <c r="I7">
        <v>26</v>
      </c>
      <c r="J7">
        <v>17</v>
      </c>
      <c r="K7">
        <v>13</v>
      </c>
      <c r="L7">
        <v>36</v>
      </c>
      <c r="M7">
        <v>51</v>
      </c>
      <c r="N7">
        <v>48</v>
      </c>
    </row>
    <row r="8" spans="1:14" x14ac:dyDescent="0.3">
      <c r="A8" s="4"/>
      <c r="B8" s="1" t="s">
        <v>62</v>
      </c>
      <c r="C8">
        <v>180</v>
      </c>
      <c r="D8">
        <v>227</v>
      </c>
      <c r="E8">
        <v>228</v>
      </c>
      <c r="F8">
        <v>256</v>
      </c>
      <c r="G8">
        <v>255</v>
      </c>
      <c r="H8">
        <v>256</v>
      </c>
      <c r="I8">
        <v>252</v>
      </c>
      <c r="J8">
        <v>210</v>
      </c>
      <c r="K8">
        <v>271</v>
      </c>
      <c r="L8">
        <v>322</v>
      </c>
      <c r="M8">
        <v>361</v>
      </c>
      <c r="N8">
        <v>286</v>
      </c>
    </row>
    <row r="9" spans="1:14" x14ac:dyDescent="0.3">
      <c r="A9" s="4"/>
      <c r="B9" s="1" t="s">
        <v>63</v>
      </c>
      <c r="C9">
        <v>7</v>
      </c>
      <c r="D9">
        <v>12</v>
      </c>
      <c r="E9">
        <v>6</v>
      </c>
      <c r="F9">
        <v>7</v>
      </c>
      <c r="G9">
        <v>18</v>
      </c>
      <c r="H9">
        <v>8</v>
      </c>
      <c r="I9">
        <v>6</v>
      </c>
      <c r="J9">
        <v>3</v>
      </c>
      <c r="K9">
        <v>5</v>
      </c>
      <c r="L9">
        <v>10</v>
      </c>
      <c r="M9">
        <v>6</v>
      </c>
      <c r="N9">
        <v>3</v>
      </c>
    </row>
    <row r="10" spans="1:14" x14ac:dyDescent="0.3">
      <c r="A10" s="4" t="s">
        <v>66</v>
      </c>
      <c r="B10" s="1" t="s">
        <v>58</v>
      </c>
      <c r="C10">
        <v>1000</v>
      </c>
      <c r="D10">
        <v>966</v>
      </c>
      <c r="E10">
        <v>1057</v>
      </c>
      <c r="F10">
        <v>1192</v>
      </c>
      <c r="G10">
        <v>1480</v>
      </c>
      <c r="H10">
        <v>981</v>
      </c>
      <c r="I10">
        <v>925</v>
      </c>
      <c r="J10">
        <v>1238</v>
      </c>
      <c r="K10">
        <v>942</v>
      </c>
      <c r="L10">
        <v>884</v>
      </c>
      <c r="M10">
        <v>1021</v>
      </c>
      <c r="N10">
        <v>916</v>
      </c>
    </row>
    <row r="11" spans="1:14" x14ac:dyDescent="0.3">
      <c r="A11" s="4"/>
      <c r="B11" s="1" t="s">
        <v>61</v>
      </c>
      <c r="C11">
        <v>76</v>
      </c>
      <c r="D11">
        <v>58</v>
      </c>
      <c r="E11">
        <v>62</v>
      </c>
      <c r="F11">
        <v>46</v>
      </c>
      <c r="G11">
        <v>63</v>
      </c>
      <c r="H11">
        <v>37</v>
      </c>
      <c r="I11">
        <v>51</v>
      </c>
      <c r="J11">
        <v>55</v>
      </c>
      <c r="K11">
        <v>50</v>
      </c>
      <c r="L11">
        <v>72</v>
      </c>
      <c r="M11">
        <v>78</v>
      </c>
      <c r="N11">
        <v>83</v>
      </c>
    </row>
    <row r="12" spans="1:14" x14ac:dyDescent="0.3">
      <c r="A12" s="4"/>
      <c r="B12" s="1" t="s">
        <v>62</v>
      </c>
      <c r="C12">
        <v>155</v>
      </c>
      <c r="D12">
        <v>162</v>
      </c>
      <c r="E12">
        <v>202</v>
      </c>
      <c r="F12">
        <v>195</v>
      </c>
      <c r="G12">
        <v>230</v>
      </c>
      <c r="H12">
        <v>189</v>
      </c>
      <c r="I12">
        <v>154</v>
      </c>
      <c r="J12">
        <v>120</v>
      </c>
      <c r="K12">
        <v>142</v>
      </c>
      <c r="L12">
        <v>126</v>
      </c>
      <c r="M12">
        <v>199</v>
      </c>
      <c r="N12">
        <v>138</v>
      </c>
    </row>
    <row r="13" spans="1:14" x14ac:dyDescent="0.3">
      <c r="A13" s="4"/>
      <c r="B13" s="1" t="s">
        <v>63</v>
      </c>
      <c r="C13">
        <v>4</v>
      </c>
      <c r="D13">
        <v>1</v>
      </c>
      <c r="E13">
        <v>1</v>
      </c>
      <c r="F13">
        <v>2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4" t="s">
        <v>67</v>
      </c>
      <c r="B14" s="1" t="s">
        <v>58</v>
      </c>
      <c r="C14">
        <v>1636</v>
      </c>
      <c r="D14">
        <v>1810</v>
      </c>
      <c r="E14">
        <v>2077</v>
      </c>
      <c r="F14">
        <v>2095</v>
      </c>
      <c r="G14">
        <v>2085</v>
      </c>
      <c r="H14">
        <v>1528</v>
      </c>
      <c r="I14">
        <v>1665</v>
      </c>
      <c r="J14">
        <v>1837</v>
      </c>
      <c r="K14">
        <v>1389</v>
      </c>
      <c r="L14">
        <v>1914</v>
      </c>
      <c r="M14">
        <v>1299</v>
      </c>
      <c r="N14">
        <v>1689</v>
      </c>
    </row>
    <row r="15" spans="1:14" x14ac:dyDescent="0.3">
      <c r="A15" s="4"/>
      <c r="B15" s="1" t="s">
        <v>61</v>
      </c>
      <c r="C15">
        <v>88</v>
      </c>
      <c r="D15">
        <v>117</v>
      </c>
      <c r="E15">
        <v>152</v>
      </c>
      <c r="F15">
        <v>144</v>
      </c>
      <c r="G15">
        <v>84</v>
      </c>
      <c r="H15">
        <v>75</v>
      </c>
      <c r="I15">
        <v>65</v>
      </c>
      <c r="J15">
        <v>66</v>
      </c>
      <c r="K15">
        <v>53</v>
      </c>
      <c r="L15">
        <v>115</v>
      </c>
      <c r="M15">
        <v>83</v>
      </c>
      <c r="N15">
        <v>118</v>
      </c>
    </row>
    <row r="16" spans="1:14" x14ac:dyDescent="0.3">
      <c r="A16" s="4"/>
      <c r="B16" s="1" t="s">
        <v>62</v>
      </c>
      <c r="C16">
        <v>291</v>
      </c>
      <c r="D16">
        <v>393</v>
      </c>
      <c r="E16">
        <v>506</v>
      </c>
      <c r="F16">
        <v>652</v>
      </c>
      <c r="G16">
        <v>716</v>
      </c>
      <c r="H16">
        <v>516</v>
      </c>
      <c r="I16">
        <v>456</v>
      </c>
      <c r="J16">
        <v>674</v>
      </c>
      <c r="K16">
        <v>395</v>
      </c>
      <c r="L16">
        <v>609</v>
      </c>
      <c r="M16">
        <v>442</v>
      </c>
      <c r="N16">
        <v>526</v>
      </c>
    </row>
    <row r="17" spans="1:14" x14ac:dyDescent="0.3">
      <c r="A17" s="4"/>
      <c r="B17" s="1" t="s">
        <v>63</v>
      </c>
      <c r="C17">
        <v>16</v>
      </c>
      <c r="D17">
        <v>24</v>
      </c>
      <c r="E17">
        <v>38</v>
      </c>
      <c r="F17">
        <v>51</v>
      </c>
      <c r="G17">
        <v>19</v>
      </c>
      <c r="H17">
        <v>20</v>
      </c>
      <c r="I17">
        <v>11</v>
      </c>
      <c r="J17">
        <v>22</v>
      </c>
      <c r="K17">
        <v>12</v>
      </c>
      <c r="L17">
        <v>16</v>
      </c>
      <c r="M17">
        <v>19</v>
      </c>
      <c r="N17">
        <v>6</v>
      </c>
    </row>
    <row r="18" spans="1:14" x14ac:dyDescent="0.3">
      <c r="A18" s="4" t="s">
        <v>68</v>
      </c>
      <c r="B18" s="1" t="s">
        <v>58</v>
      </c>
      <c r="C18">
        <v>513</v>
      </c>
      <c r="D18">
        <v>703</v>
      </c>
      <c r="E18">
        <v>671</v>
      </c>
      <c r="F18">
        <v>607</v>
      </c>
      <c r="G18">
        <v>626</v>
      </c>
      <c r="H18">
        <v>535</v>
      </c>
      <c r="I18">
        <v>569</v>
      </c>
      <c r="J18">
        <v>530</v>
      </c>
      <c r="K18">
        <v>538</v>
      </c>
      <c r="L18">
        <v>486</v>
      </c>
      <c r="M18">
        <v>483</v>
      </c>
      <c r="N18">
        <v>433</v>
      </c>
    </row>
    <row r="19" spans="1:14" x14ac:dyDescent="0.3">
      <c r="A19" s="4"/>
      <c r="B19" s="1" t="s">
        <v>61</v>
      </c>
      <c r="C19">
        <v>38</v>
      </c>
      <c r="D19">
        <v>89</v>
      </c>
      <c r="E19">
        <v>80</v>
      </c>
      <c r="F19">
        <v>87</v>
      </c>
      <c r="G19">
        <v>119</v>
      </c>
      <c r="H19">
        <v>69</v>
      </c>
      <c r="I19">
        <v>101</v>
      </c>
      <c r="J19">
        <v>67</v>
      </c>
      <c r="K19">
        <v>64</v>
      </c>
      <c r="L19">
        <v>97</v>
      </c>
      <c r="M19">
        <v>93</v>
      </c>
      <c r="N19">
        <v>76</v>
      </c>
    </row>
    <row r="20" spans="1:14" x14ac:dyDescent="0.3">
      <c r="A20" s="4"/>
      <c r="B20" s="1" t="s">
        <v>62</v>
      </c>
      <c r="C20">
        <v>79</v>
      </c>
      <c r="D20">
        <v>110</v>
      </c>
      <c r="E20">
        <v>114</v>
      </c>
      <c r="F20">
        <v>151</v>
      </c>
      <c r="G20">
        <v>81</v>
      </c>
      <c r="H20">
        <v>73</v>
      </c>
      <c r="I20">
        <v>79</v>
      </c>
      <c r="J20">
        <v>70</v>
      </c>
      <c r="K20">
        <v>56</v>
      </c>
      <c r="L20">
        <v>51</v>
      </c>
      <c r="M20">
        <v>71</v>
      </c>
      <c r="N20">
        <v>64</v>
      </c>
    </row>
    <row r="21" spans="1:14" x14ac:dyDescent="0.3">
      <c r="A21" s="4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460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4"/>
      <c r="B3" s="1" t="s">
        <v>61</v>
      </c>
      <c r="C3">
        <v>101</v>
      </c>
      <c r="D3">
        <v>145</v>
      </c>
      <c r="E3">
        <v>159</v>
      </c>
      <c r="F3">
        <v>118</v>
      </c>
      <c r="G3">
        <v>215</v>
      </c>
      <c r="H3">
        <v>15</v>
      </c>
      <c r="I3">
        <v>92</v>
      </c>
      <c r="J3">
        <v>62</v>
      </c>
      <c r="K3">
        <v>64</v>
      </c>
      <c r="L3">
        <v>141</v>
      </c>
      <c r="M3">
        <v>168</v>
      </c>
      <c r="N3">
        <v>164</v>
      </c>
    </row>
    <row r="4" spans="1:14" x14ac:dyDescent="0.3">
      <c r="A4" s="4"/>
      <c r="B4" s="1" t="s">
        <v>62</v>
      </c>
      <c r="C4">
        <v>189</v>
      </c>
      <c r="D4">
        <v>197</v>
      </c>
      <c r="E4">
        <v>342</v>
      </c>
      <c r="F4">
        <v>475</v>
      </c>
      <c r="G4">
        <v>706</v>
      </c>
      <c r="H4">
        <v>405</v>
      </c>
      <c r="I4">
        <v>212</v>
      </c>
      <c r="J4">
        <v>360</v>
      </c>
      <c r="K4">
        <v>210</v>
      </c>
      <c r="L4">
        <v>158</v>
      </c>
      <c r="M4">
        <v>112</v>
      </c>
      <c r="N4">
        <v>305</v>
      </c>
    </row>
    <row r="5" spans="1:14" x14ac:dyDescent="0.3">
      <c r="A5" s="4"/>
      <c r="B5" s="1" t="s">
        <v>63</v>
      </c>
      <c r="C5">
        <v>13</v>
      </c>
      <c r="D5">
        <v>21</v>
      </c>
      <c r="E5">
        <v>29</v>
      </c>
      <c r="F5">
        <v>38</v>
      </c>
      <c r="G5">
        <v>11</v>
      </c>
      <c r="H5">
        <v>18</v>
      </c>
      <c r="I5">
        <v>11</v>
      </c>
      <c r="J5">
        <v>17</v>
      </c>
      <c r="K5">
        <v>6</v>
      </c>
      <c r="L5">
        <v>5</v>
      </c>
      <c r="M5">
        <v>10</v>
      </c>
      <c r="N5">
        <v>6</v>
      </c>
    </row>
    <row r="6" spans="1:14" x14ac:dyDescent="0.3">
      <c r="A6" s="4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4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4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4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4" t="s">
        <v>66</v>
      </c>
      <c r="B10" s="1" t="s">
        <v>58</v>
      </c>
      <c r="C10">
        <v>166</v>
      </c>
      <c r="D10">
        <v>644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28</v>
      </c>
      <c r="L10">
        <v>307</v>
      </c>
      <c r="M10">
        <v>0</v>
      </c>
      <c r="N10">
        <v>220</v>
      </c>
    </row>
    <row r="11" spans="1:14" x14ac:dyDescent="0.3">
      <c r="A11" s="4"/>
      <c r="B11" s="1" t="s">
        <v>61</v>
      </c>
      <c r="C11">
        <v>0</v>
      </c>
      <c r="D11">
        <v>17</v>
      </c>
      <c r="E11">
        <v>13</v>
      </c>
      <c r="F11">
        <v>5</v>
      </c>
      <c r="G11">
        <v>0</v>
      </c>
      <c r="H11">
        <v>16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4"/>
      <c r="B12" s="1" t="s">
        <v>62</v>
      </c>
      <c r="C12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188</v>
      </c>
      <c r="K12">
        <v>108</v>
      </c>
      <c r="L12">
        <v>211</v>
      </c>
      <c r="M12">
        <v>36</v>
      </c>
      <c r="N12">
        <v>40</v>
      </c>
    </row>
    <row r="13" spans="1:14" x14ac:dyDescent="0.3">
      <c r="A13" s="4"/>
      <c r="B13" s="1" t="s">
        <v>63</v>
      </c>
      <c r="C13">
        <v>4</v>
      </c>
      <c r="D13">
        <v>9</v>
      </c>
      <c r="E13">
        <v>12</v>
      </c>
      <c r="F13">
        <v>9</v>
      </c>
      <c r="G13">
        <v>7</v>
      </c>
      <c r="H13">
        <v>3</v>
      </c>
      <c r="I13">
        <v>4</v>
      </c>
      <c r="J13">
        <v>6</v>
      </c>
      <c r="K13">
        <v>8</v>
      </c>
      <c r="L13">
        <v>11</v>
      </c>
      <c r="M13">
        <v>13</v>
      </c>
      <c r="N13">
        <v>2</v>
      </c>
    </row>
    <row r="14" spans="1:14" x14ac:dyDescent="0.3">
      <c r="A14" s="4" t="s">
        <v>67</v>
      </c>
      <c r="B14" s="1" t="s">
        <v>58</v>
      </c>
      <c r="C14">
        <v>0</v>
      </c>
      <c r="D14">
        <v>0</v>
      </c>
      <c r="E14">
        <v>398</v>
      </c>
      <c r="F14">
        <v>543</v>
      </c>
      <c r="G14">
        <v>0</v>
      </c>
      <c r="H14">
        <v>481</v>
      </c>
      <c r="I14">
        <v>828</v>
      </c>
      <c r="J14">
        <v>349</v>
      </c>
      <c r="K14">
        <v>30</v>
      </c>
      <c r="L14">
        <v>423</v>
      </c>
      <c r="M14">
        <v>1498</v>
      </c>
      <c r="N14">
        <v>0</v>
      </c>
    </row>
    <row r="15" spans="1:14" x14ac:dyDescent="0.3">
      <c r="A15" s="4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4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4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4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4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4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4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4" t="s">
        <v>64</v>
      </c>
      <c r="B2" s="4" t="s">
        <v>64</v>
      </c>
      <c r="C2" s="4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4"/>
      <c r="B3" s="4"/>
      <c r="C3" s="4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4"/>
      <c r="B4" s="4"/>
      <c r="C4" s="4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4"/>
      <c r="B5" s="4"/>
      <c r="C5" s="4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4"/>
      <c r="B6" s="4"/>
      <c r="C6" s="4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4"/>
      <c r="B7" s="4"/>
      <c r="C7" s="4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4"/>
      <c r="B8" s="4"/>
      <c r="C8" s="4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4"/>
      <c r="B9" s="4"/>
      <c r="C9" s="4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4"/>
      <c r="B10" s="4" t="s">
        <v>65</v>
      </c>
      <c r="C10" s="4" t="s">
        <v>58</v>
      </c>
      <c r="D10" s="1" t="s">
        <v>59</v>
      </c>
      <c r="E10">
        <v>84</v>
      </c>
      <c r="F10">
        <v>67</v>
      </c>
      <c r="G10">
        <v>86</v>
      </c>
      <c r="H10">
        <v>73</v>
      </c>
      <c r="I10">
        <v>40</v>
      </c>
      <c r="J10">
        <v>50</v>
      </c>
      <c r="K10">
        <v>91</v>
      </c>
      <c r="L10">
        <v>64</v>
      </c>
      <c r="M10">
        <v>50</v>
      </c>
      <c r="N10">
        <v>53</v>
      </c>
      <c r="O10">
        <v>50</v>
      </c>
      <c r="P10">
        <v>68</v>
      </c>
    </row>
    <row r="11" spans="1:16" x14ac:dyDescent="0.3">
      <c r="A11" s="4"/>
      <c r="B11" s="4"/>
      <c r="C11" s="4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4"/>
      <c r="B12" s="4"/>
      <c r="C12" s="4" t="s">
        <v>61</v>
      </c>
      <c r="D12" s="1" t="s">
        <v>59</v>
      </c>
      <c r="E12">
        <v>2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4"/>
      <c r="B13" s="4"/>
      <c r="C13" s="4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4"/>
      <c r="B14" s="4"/>
      <c r="C14" s="4" t="s">
        <v>62</v>
      </c>
      <c r="D14" s="1" t="s">
        <v>59</v>
      </c>
      <c r="E14">
        <v>42</v>
      </c>
      <c r="F14">
        <v>29</v>
      </c>
      <c r="G14">
        <v>45</v>
      </c>
      <c r="H14">
        <v>36</v>
      </c>
      <c r="I14">
        <v>35</v>
      </c>
      <c r="J14">
        <v>40</v>
      </c>
      <c r="K14">
        <v>134</v>
      </c>
      <c r="L14">
        <v>101</v>
      </c>
      <c r="M14">
        <v>96</v>
      </c>
      <c r="N14">
        <v>121</v>
      </c>
      <c r="O14">
        <v>117</v>
      </c>
      <c r="P14">
        <v>66</v>
      </c>
    </row>
    <row r="15" spans="1:16" x14ac:dyDescent="0.3">
      <c r="A15" s="4"/>
      <c r="B15" s="4"/>
      <c r="C15" s="4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4"/>
      <c r="B16" s="4"/>
      <c r="C16" s="4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4"/>
      <c r="B17" s="4"/>
      <c r="C17" s="4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4"/>
      <c r="B18" s="4" t="s">
        <v>66</v>
      </c>
      <c r="C18" s="4" t="s">
        <v>58</v>
      </c>
      <c r="D18" s="1" t="s">
        <v>59</v>
      </c>
      <c r="E18">
        <v>403</v>
      </c>
      <c r="F18">
        <v>508</v>
      </c>
      <c r="G18">
        <v>396</v>
      </c>
      <c r="H18">
        <v>376</v>
      </c>
      <c r="I18">
        <v>203</v>
      </c>
      <c r="J18">
        <v>312</v>
      </c>
      <c r="K18">
        <v>275</v>
      </c>
      <c r="L18">
        <v>454</v>
      </c>
      <c r="M18">
        <v>157</v>
      </c>
      <c r="N18">
        <v>302</v>
      </c>
      <c r="O18">
        <v>252</v>
      </c>
      <c r="P18">
        <v>278</v>
      </c>
    </row>
    <row r="19" spans="1:16" x14ac:dyDescent="0.3">
      <c r="A19" s="4"/>
      <c r="B19" s="4"/>
      <c r="C19" s="4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4"/>
      <c r="B20" s="4"/>
      <c r="C20" s="4" t="s">
        <v>61</v>
      </c>
      <c r="D20" s="1" t="s">
        <v>59</v>
      </c>
      <c r="E20">
        <v>4</v>
      </c>
      <c r="F20">
        <v>6</v>
      </c>
      <c r="G20">
        <v>7</v>
      </c>
      <c r="H20">
        <v>14</v>
      </c>
      <c r="I20">
        <v>0</v>
      </c>
      <c r="J20">
        <v>19</v>
      </c>
      <c r="K20">
        <v>2</v>
      </c>
      <c r="L20">
        <v>4</v>
      </c>
      <c r="M20">
        <v>2</v>
      </c>
      <c r="N20">
        <v>1</v>
      </c>
      <c r="O20">
        <v>3</v>
      </c>
      <c r="P20">
        <v>3</v>
      </c>
    </row>
    <row r="21" spans="1:16" x14ac:dyDescent="0.3">
      <c r="A21" s="4"/>
      <c r="B21" s="4"/>
      <c r="C21" s="4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4"/>
      <c r="B22" s="4"/>
      <c r="C22" s="4" t="s">
        <v>62</v>
      </c>
      <c r="D22" s="1" t="s">
        <v>59</v>
      </c>
      <c r="E22">
        <v>5</v>
      </c>
      <c r="F22">
        <v>16</v>
      </c>
      <c r="G22">
        <v>8</v>
      </c>
      <c r="H22">
        <v>23</v>
      </c>
      <c r="I22">
        <v>14</v>
      </c>
      <c r="J22">
        <v>13</v>
      </c>
      <c r="K22">
        <v>35</v>
      </c>
      <c r="L22">
        <v>14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4"/>
      <c r="B23" s="4"/>
      <c r="C23" s="4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4"/>
      <c r="B24" s="4"/>
      <c r="C24" s="4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4"/>
      <c r="B25" s="4"/>
      <c r="C25" s="4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4"/>
      <c r="B26" s="4" t="s">
        <v>67</v>
      </c>
      <c r="C26" s="4" t="s">
        <v>58</v>
      </c>
      <c r="D26" s="1" t="s">
        <v>59</v>
      </c>
      <c r="E26">
        <v>1322</v>
      </c>
      <c r="F26">
        <v>1683</v>
      </c>
      <c r="G26">
        <v>1520</v>
      </c>
      <c r="H26">
        <v>1583</v>
      </c>
      <c r="I26">
        <v>1597</v>
      </c>
      <c r="J26">
        <v>1627</v>
      </c>
      <c r="K26">
        <v>2143</v>
      </c>
      <c r="L26">
        <v>2107</v>
      </c>
      <c r="M26">
        <v>999</v>
      </c>
      <c r="N26">
        <v>2075</v>
      </c>
      <c r="O26">
        <v>2075</v>
      </c>
      <c r="P26">
        <v>2508</v>
      </c>
    </row>
    <row r="27" spans="1:16" x14ac:dyDescent="0.3">
      <c r="A27" s="4"/>
      <c r="B27" s="4"/>
      <c r="C27" s="4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4"/>
      <c r="B28" s="4"/>
      <c r="C28" s="4" t="s">
        <v>61</v>
      </c>
      <c r="D28" s="1" t="s">
        <v>59</v>
      </c>
      <c r="E28">
        <v>59</v>
      </c>
      <c r="F28">
        <v>31</v>
      </c>
      <c r="G28">
        <v>40</v>
      </c>
      <c r="H28">
        <v>64</v>
      </c>
      <c r="I28">
        <v>3</v>
      </c>
      <c r="J28">
        <v>39</v>
      </c>
      <c r="K28">
        <v>88</v>
      </c>
      <c r="L28">
        <v>59</v>
      </c>
      <c r="M28">
        <v>37</v>
      </c>
      <c r="N28">
        <v>9</v>
      </c>
      <c r="O28">
        <v>7</v>
      </c>
      <c r="P28">
        <v>7</v>
      </c>
    </row>
    <row r="29" spans="1:16" x14ac:dyDescent="0.3">
      <c r="A29" s="4"/>
      <c r="B29" s="4"/>
      <c r="C29" s="4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4"/>
      <c r="B30" s="4"/>
      <c r="C30" s="4" t="s">
        <v>62</v>
      </c>
      <c r="D30" s="1" t="s">
        <v>59</v>
      </c>
      <c r="E30">
        <v>50</v>
      </c>
      <c r="F30">
        <v>50</v>
      </c>
      <c r="G30">
        <v>65</v>
      </c>
      <c r="H30">
        <v>58</v>
      </c>
      <c r="I30">
        <v>59</v>
      </c>
      <c r="J30">
        <v>67</v>
      </c>
      <c r="K30">
        <v>64</v>
      </c>
      <c r="L30">
        <v>70</v>
      </c>
      <c r="M30">
        <v>22</v>
      </c>
      <c r="N30">
        <v>91</v>
      </c>
      <c r="O30">
        <v>88</v>
      </c>
      <c r="P30">
        <v>97</v>
      </c>
    </row>
    <row r="31" spans="1:16" x14ac:dyDescent="0.3">
      <c r="A31" s="4"/>
      <c r="B31" s="4"/>
      <c r="C31" s="4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4"/>
      <c r="B32" s="4"/>
      <c r="C32" s="4" t="s">
        <v>63</v>
      </c>
      <c r="D32" s="1" t="s">
        <v>59</v>
      </c>
      <c r="E32">
        <v>1</v>
      </c>
      <c r="F32">
        <v>1</v>
      </c>
      <c r="G32">
        <v>0</v>
      </c>
      <c r="H32">
        <v>6</v>
      </c>
      <c r="I32">
        <v>0</v>
      </c>
      <c r="J32">
        <v>2</v>
      </c>
      <c r="K32">
        <v>2</v>
      </c>
      <c r="L32">
        <v>1</v>
      </c>
      <c r="M32">
        <v>0</v>
      </c>
      <c r="N32">
        <v>1</v>
      </c>
      <c r="O32">
        <v>0</v>
      </c>
      <c r="P32">
        <v>0</v>
      </c>
    </row>
    <row r="33" spans="1:16" x14ac:dyDescent="0.3">
      <c r="A33" s="4"/>
      <c r="B33" s="4"/>
      <c r="C33" s="4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4"/>
      <c r="B34" s="4" t="s">
        <v>68</v>
      </c>
      <c r="C34" s="4" t="s">
        <v>58</v>
      </c>
      <c r="D34" s="1" t="s">
        <v>59</v>
      </c>
      <c r="E34">
        <v>33</v>
      </c>
      <c r="F34">
        <v>50</v>
      </c>
      <c r="G34">
        <v>124</v>
      </c>
      <c r="H34">
        <v>80</v>
      </c>
      <c r="I34">
        <v>101</v>
      </c>
      <c r="J34">
        <v>116</v>
      </c>
      <c r="K34">
        <v>133</v>
      </c>
      <c r="L34">
        <v>100</v>
      </c>
      <c r="M34">
        <v>45</v>
      </c>
      <c r="N34">
        <v>54</v>
      </c>
      <c r="O34">
        <v>53</v>
      </c>
      <c r="P34">
        <v>81</v>
      </c>
    </row>
    <row r="35" spans="1:16" x14ac:dyDescent="0.3">
      <c r="A35" s="4"/>
      <c r="B35" s="4"/>
      <c r="C35" s="4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4"/>
      <c r="B36" s="4"/>
      <c r="C36" s="4" t="s">
        <v>61</v>
      </c>
      <c r="D36" s="1" t="s">
        <v>59</v>
      </c>
      <c r="E36">
        <v>0</v>
      </c>
      <c r="F36">
        <v>1</v>
      </c>
      <c r="G36">
        <v>7</v>
      </c>
      <c r="H36">
        <v>2</v>
      </c>
      <c r="I36">
        <v>0</v>
      </c>
      <c r="J36">
        <v>5</v>
      </c>
      <c r="K36">
        <v>4</v>
      </c>
      <c r="L36">
        <v>7</v>
      </c>
      <c r="M36">
        <v>5</v>
      </c>
      <c r="N36">
        <v>0</v>
      </c>
      <c r="O36">
        <v>0</v>
      </c>
      <c r="P36">
        <v>0</v>
      </c>
    </row>
    <row r="37" spans="1:16" x14ac:dyDescent="0.3">
      <c r="A37" s="4"/>
      <c r="B37" s="4"/>
      <c r="C37" s="4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4"/>
      <c r="B38" s="4"/>
      <c r="C38" s="4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4"/>
      <c r="B39" s="4"/>
      <c r="C39" s="4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4"/>
      <c r="B40" s="4"/>
      <c r="C40" s="4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4"/>
      <c r="B41" s="4"/>
      <c r="C41" s="4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4" t="s">
        <v>65</v>
      </c>
      <c r="B42" s="4" t="s">
        <v>64</v>
      </c>
      <c r="C42" s="4" t="s">
        <v>58</v>
      </c>
      <c r="D42" s="1" t="s">
        <v>59</v>
      </c>
      <c r="E42">
        <v>420</v>
      </c>
      <c r="F42">
        <v>254</v>
      </c>
      <c r="G42">
        <v>356</v>
      </c>
      <c r="H42">
        <v>377</v>
      </c>
      <c r="I42">
        <v>349</v>
      </c>
      <c r="J42">
        <v>382</v>
      </c>
      <c r="K42">
        <v>334</v>
      </c>
      <c r="L42">
        <v>343</v>
      </c>
      <c r="M42">
        <v>442</v>
      </c>
      <c r="N42">
        <v>308</v>
      </c>
      <c r="O42">
        <v>396</v>
      </c>
      <c r="P42">
        <v>399</v>
      </c>
    </row>
    <row r="43" spans="1:16" x14ac:dyDescent="0.3">
      <c r="A43" s="4"/>
      <c r="B43" s="4"/>
      <c r="C43" s="4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4"/>
      <c r="B44" s="4"/>
      <c r="C44" s="4" t="s">
        <v>61</v>
      </c>
      <c r="D44" s="1" t="s">
        <v>59</v>
      </c>
      <c r="E44">
        <v>28</v>
      </c>
      <c r="F44">
        <v>18</v>
      </c>
      <c r="G44">
        <v>19</v>
      </c>
      <c r="H44">
        <v>19</v>
      </c>
      <c r="I44">
        <v>28</v>
      </c>
      <c r="J44">
        <v>18</v>
      </c>
      <c r="K44">
        <v>11</v>
      </c>
      <c r="L44">
        <v>7</v>
      </c>
      <c r="M44">
        <v>9</v>
      </c>
      <c r="N44">
        <v>7</v>
      </c>
      <c r="O44">
        <v>20</v>
      </c>
      <c r="P44">
        <v>18</v>
      </c>
    </row>
    <row r="45" spans="1:16" x14ac:dyDescent="0.3">
      <c r="A45" s="4"/>
      <c r="B45" s="4"/>
      <c r="C45" s="4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4"/>
      <c r="B46" s="4"/>
      <c r="C46" s="4" t="s">
        <v>62</v>
      </c>
      <c r="D46" s="1" t="s">
        <v>59</v>
      </c>
      <c r="E46">
        <v>57</v>
      </c>
      <c r="F46">
        <v>46</v>
      </c>
      <c r="G46">
        <v>51</v>
      </c>
      <c r="H46">
        <v>84</v>
      </c>
      <c r="I46">
        <v>79</v>
      </c>
      <c r="J46">
        <v>140</v>
      </c>
      <c r="K46">
        <v>89</v>
      </c>
      <c r="L46">
        <v>86</v>
      </c>
      <c r="M46">
        <v>107</v>
      </c>
      <c r="N46">
        <v>80</v>
      </c>
      <c r="O46">
        <v>113</v>
      </c>
      <c r="P46">
        <v>74</v>
      </c>
    </row>
    <row r="47" spans="1:16" x14ac:dyDescent="0.3">
      <c r="A47" s="4"/>
      <c r="B47" s="4"/>
      <c r="C47" s="4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4"/>
      <c r="B48" s="4"/>
      <c r="C48" s="4" t="s">
        <v>63</v>
      </c>
      <c r="D48" s="1" t="s">
        <v>59</v>
      </c>
      <c r="E48">
        <v>5</v>
      </c>
      <c r="F48">
        <v>8</v>
      </c>
      <c r="G48">
        <v>2</v>
      </c>
      <c r="H48">
        <v>4</v>
      </c>
      <c r="I48">
        <v>2</v>
      </c>
      <c r="J48">
        <v>6</v>
      </c>
      <c r="K48">
        <v>4</v>
      </c>
      <c r="L48">
        <v>1</v>
      </c>
      <c r="M48">
        <v>1</v>
      </c>
      <c r="N48">
        <v>1</v>
      </c>
      <c r="O48">
        <v>2</v>
      </c>
      <c r="P48">
        <v>1</v>
      </c>
    </row>
    <row r="49" spans="1:16" x14ac:dyDescent="0.3">
      <c r="A49" s="4"/>
      <c r="B49" s="4"/>
      <c r="C49" s="4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4"/>
      <c r="B50" s="4" t="s">
        <v>65</v>
      </c>
      <c r="C50" s="4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4"/>
      <c r="B51" s="4"/>
      <c r="C51" s="4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4"/>
      <c r="B52" s="4"/>
      <c r="C52" s="4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4"/>
      <c r="B53" s="4"/>
      <c r="C53" s="4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4"/>
      <c r="B54" s="4"/>
      <c r="C54" s="4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4"/>
      <c r="B55" s="4"/>
      <c r="C55" s="4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4"/>
      <c r="B56" s="4"/>
      <c r="C56" s="4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4"/>
      <c r="B57" s="4"/>
      <c r="C57" s="4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4"/>
      <c r="B58" s="4" t="s">
        <v>66</v>
      </c>
      <c r="C58" s="4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4"/>
      <c r="B59" s="4"/>
      <c r="C59" s="4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4"/>
      <c r="B60" s="4"/>
      <c r="C60" s="4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4"/>
      <c r="B61" s="4"/>
      <c r="C61" s="4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4"/>
      <c r="B62" s="4"/>
      <c r="C62" s="4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4"/>
      <c r="B63" s="4"/>
      <c r="C63" s="4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4"/>
      <c r="B64" s="4"/>
      <c r="C64" s="4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4"/>
      <c r="B65" s="4"/>
      <c r="C65" s="4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4"/>
      <c r="B66" s="4" t="s">
        <v>67</v>
      </c>
      <c r="C66" s="4" t="s">
        <v>58</v>
      </c>
      <c r="D66" s="1" t="s">
        <v>59</v>
      </c>
      <c r="E66">
        <v>106</v>
      </c>
      <c r="F66">
        <v>136</v>
      </c>
      <c r="G66">
        <v>114</v>
      </c>
      <c r="H66">
        <v>125</v>
      </c>
      <c r="I66">
        <v>114</v>
      </c>
      <c r="J66">
        <v>126</v>
      </c>
      <c r="K66">
        <v>136</v>
      </c>
      <c r="L66">
        <v>129</v>
      </c>
      <c r="M66">
        <v>115</v>
      </c>
      <c r="N66">
        <v>187</v>
      </c>
      <c r="O66">
        <v>142</v>
      </c>
      <c r="P66">
        <v>154</v>
      </c>
    </row>
    <row r="67" spans="1:16" x14ac:dyDescent="0.3">
      <c r="A67" s="4"/>
      <c r="B67" s="4"/>
      <c r="C67" s="4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4"/>
      <c r="B68" s="4"/>
      <c r="C68" s="4" t="s">
        <v>61</v>
      </c>
      <c r="D68" s="1" t="s">
        <v>59</v>
      </c>
      <c r="E68">
        <v>3</v>
      </c>
      <c r="F68">
        <v>9</v>
      </c>
      <c r="G68">
        <v>8</v>
      </c>
      <c r="H68">
        <v>17</v>
      </c>
      <c r="I68">
        <v>16</v>
      </c>
      <c r="J68">
        <v>15</v>
      </c>
      <c r="K68">
        <v>15</v>
      </c>
      <c r="L68">
        <v>10</v>
      </c>
      <c r="M68">
        <v>4</v>
      </c>
      <c r="N68">
        <v>29</v>
      </c>
      <c r="O68">
        <v>31</v>
      </c>
      <c r="P68">
        <v>30</v>
      </c>
    </row>
    <row r="69" spans="1:16" x14ac:dyDescent="0.3">
      <c r="A69" s="4"/>
      <c r="B69" s="4"/>
      <c r="C69" s="4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4"/>
      <c r="B70" s="4"/>
      <c r="C70" s="4" t="s">
        <v>62</v>
      </c>
      <c r="D70" s="1" t="s">
        <v>59</v>
      </c>
      <c r="E70">
        <v>114</v>
      </c>
      <c r="F70">
        <v>171</v>
      </c>
      <c r="G70">
        <v>169</v>
      </c>
      <c r="H70">
        <v>160</v>
      </c>
      <c r="I70">
        <v>166</v>
      </c>
      <c r="J70">
        <v>109</v>
      </c>
      <c r="K70">
        <v>154</v>
      </c>
      <c r="L70">
        <v>113</v>
      </c>
      <c r="M70">
        <v>154</v>
      </c>
      <c r="N70">
        <v>230</v>
      </c>
      <c r="O70">
        <v>230</v>
      </c>
      <c r="P70">
        <v>196</v>
      </c>
    </row>
    <row r="71" spans="1:16" x14ac:dyDescent="0.3">
      <c r="A71" s="4"/>
      <c r="B71" s="4"/>
      <c r="C71" s="4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4"/>
      <c r="B72" s="4"/>
      <c r="C72" s="4" t="s">
        <v>63</v>
      </c>
      <c r="D72" s="1" t="s">
        <v>59</v>
      </c>
      <c r="E72">
        <v>2</v>
      </c>
      <c r="F72">
        <v>4</v>
      </c>
      <c r="G72">
        <v>4</v>
      </c>
      <c r="H72">
        <v>3</v>
      </c>
      <c r="I72">
        <v>16</v>
      </c>
      <c r="J72">
        <v>2</v>
      </c>
      <c r="K72">
        <v>2</v>
      </c>
      <c r="L72">
        <v>2</v>
      </c>
      <c r="M72">
        <v>4</v>
      </c>
      <c r="N72">
        <v>9</v>
      </c>
      <c r="O72">
        <v>4</v>
      </c>
      <c r="P72">
        <v>2</v>
      </c>
    </row>
    <row r="73" spans="1:16" x14ac:dyDescent="0.3">
      <c r="A73" s="4"/>
      <c r="B73" s="4"/>
      <c r="C73" s="4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4"/>
      <c r="B74" s="4" t="s">
        <v>68</v>
      </c>
      <c r="C74" s="4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4"/>
      <c r="B75" s="4"/>
      <c r="C75" s="4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4"/>
      <c r="B76" s="4"/>
      <c r="C76" s="4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4"/>
      <c r="B77" s="4"/>
      <c r="C77" s="4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4"/>
      <c r="B78" s="4"/>
      <c r="C78" s="4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7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4"/>
      <c r="B79" s="4"/>
      <c r="C79" s="4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4"/>
      <c r="B80" s="4"/>
      <c r="C80" s="4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4"/>
      <c r="B81" s="4"/>
      <c r="C81" s="4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4" t="s">
        <v>66</v>
      </c>
      <c r="B82" s="4" t="s">
        <v>64</v>
      </c>
      <c r="C82" s="4" t="s">
        <v>58</v>
      </c>
      <c r="D82" s="1" t="s">
        <v>59</v>
      </c>
      <c r="E82">
        <v>798</v>
      </c>
      <c r="F82">
        <v>726</v>
      </c>
      <c r="G82">
        <v>795</v>
      </c>
      <c r="H82">
        <v>942</v>
      </c>
      <c r="I82">
        <v>1151</v>
      </c>
      <c r="J82">
        <v>677</v>
      </c>
      <c r="K82">
        <v>672</v>
      </c>
      <c r="L82">
        <v>968</v>
      </c>
      <c r="M82">
        <v>767</v>
      </c>
      <c r="N82">
        <v>615</v>
      </c>
      <c r="O82">
        <v>736</v>
      </c>
      <c r="P82">
        <v>681</v>
      </c>
    </row>
    <row r="83" spans="1:16" x14ac:dyDescent="0.3">
      <c r="A83" s="4"/>
      <c r="B83" s="4"/>
      <c r="C83" s="4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4"/>
      <c r="B84" s="4"/>
      <c r="C84" s="4" t="s">
        <v>61</v>
      </c>
      <c r="D84" s="1" t="s">
        <v>59</v>
      </c>
      <c r="E84">
        <v>64</v>
      </c>
      <c r="F84">
        <v>57</v>
      </c>
      <c r="G84">
        <v>56</v>
      </c>
      <c r="H84">
        <v>43</v>
      </c>
      <c r="I84">
        <v>61</v>
      </c>
      <c r="J84">
        <v>30</v>
      </c>
      <c r="K84">
        <v>42</v>
      </c>
      <c r="L84">
        <v>53</v>
      </c>
      <c r="M84">
        <v>36</v>
      </c>
      <c r="N84">
        <v>52</v>
      </c>
      <c r="O84">
        <v>73</v>
      </c>
      <c r="P84">
        <v>72</v>
      </c>
    </row>
    <row r="85" spans="1:16" x14ac:dyDescent="0.3">
      <c r="A85" s="4"/>
      <c r="B85" s="4"/>
      <c r="C85" s="4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4"/>
      <c r="B86" s="4"/>
      <c r="C86" s="4" t="s">
        <v>62</v>
      </c>
      <c r="D86" s="1" t="s">
        <v>59</v>
      </c>
      <c r="E86">
        <v>54</v>
      </c>
      <c r="F86">
        <v>60</v>
      </c>
      <c r="G86">
        <v>103</v>
      </c>
      <c r="H86">
        <v>95</v>
      </c>
      <c r="I86">
        <v>127</v>
      </c>
      <c r="J86">
        <v>71</v>
      </c>
      <c r="K86">
        <v>53</v>
      </c>
      <c r="L86">
        <v>55</v>
      </c>
      <c r="M86">
        <v>71</v>
      </c>
      <c r="N86">
        <v>53</v>
      </c>
      <c r="O86">
        <v>98</v>
      </c>
      <c r="P86">
        <v>63</v>
      </c>
    </row>
    <row r="87" spans="1:16" x14ac:dyDescent="0.3">
      <c r="A87" s="4"/>
      <c r="B87" s="4"/>
      <c r="C87" s="4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4"/>
      <c r="B88" s="4"/>
      <c r="C88" s="4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4"/>
      <c r="B89" s="4"/>
      <c r="C89" s="4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4"/>
      <c r="B90" s="4" t="s">
        <v>65</v>
      </c>
      <c r="C90" s="4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4"/>
      <c r="B91" s="4"/>
      <c r="C91" s="4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4"/>
      <c r="B92" s="4"/>
      <c r="C92" s="4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6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4"/>
      <c r="B93" s="4"/>
      <c r="C93" s="4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4"/>
      <c r="B94" s="4"/>
      <c r="C94" s="4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4"/>
      <c r="B95" s="4"/>
      <c r="C95" s="4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4"/>
      <c r="B96" s="4"/>
      <c r="C96" s="4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4"/>
      <c r="B97" s="4"/>
      <c r="C97" s="4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4"/>
      <c r="B98" s="4" t="s">
        <v>66</v>
      </c>
      <c r="C98" s="4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4"/>
      <c r="B99" s="4"/>
      <c r="C99" s="4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4"/>
      <c r="B100" s="4"/>
      <c r="C100" s="4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4"/>
      <c r="B101" s="4"/>
      <c r="C101" s="4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4"/>
      <c r="B102" s="4"/>
      <c r="C102" s="4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4"/>
      <c r="B103" s="4"/>
      <c r="C103" s="4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4"/>
      <c r="B104" s="4"/>
      <c r="C104" s="4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4"/>
      <c r="B105" s="4"/>
      <c r="C105" s="4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4"/>
      <c r="B106" s="4" t="s">
        <v>67</v>
      </c>
      <c r="C106" s="4" t="s">
        <v>58</v>
      </c>
      <c r="D106" s="1" t="s">
        <v>59</v>
      </c>
      <c r="E106">
        <v>185</v>
      </c>
      <c r="F106">
        <v>213</v>
      </c>
      <c r="G106">
        <v>243</v>
      </c>
      <c r="H106">
        <v>228</v>
      </c>
      <c r="I106">
        <v>308</v>
      </c>
      <c r="J106">
        <v>256</v>
      </c>
      <c r="K106">
        <v>214</v>
      </c>
      <c r="L106">
        <v>236</v>
      </c>
      <c r="M106">
        <v>162</v>
      </c>
      <c r="N106">
        <v>258</v>
      </c>
      <c r="O106">
        <v>254</v>
      </c>
      <c r="P106">
        <v>194</v>
      </c>
    </row>
    <row r="107" spans="1:16" x14ac:dyDescent="0.3">
      <c r="A107" s="4"/>
      <c r="B107" s="4"/>
      <c r="C107" s="4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4"/>
      <c r="B108" s="4"/>
      <c r="C108" s="4" t="s">
        <v>61</v>
      </c>
      <c r="D108" s="1" t="s">
        <v>59</v>
      </c>
      <c r="E108">
        <v>12</v>
      </c>
      <c r="F108">
        <v>1</v>
      </c>
      <c r="G108">
        <v>6</v>
      </c>
      <c r="H108">
        <v>3</v>
      </c>
      <c r="I108">
        <v>2</v>
      </c>
      <c r="J108">
        <v>5</v>
      </c>
      <c r="K108">
        <v>3</v>
      </c>
      <c r="L108">
        <v>2</v>
      </c>
      <c r="M108">
        <v>14</v>
      </c>
      <c r="N108">
        <v>20</v>
      </c>
      <c r="O108">
        <v>5</v>
      </c>
      <c r="P108">
        <v>11</v>
      </c>
    </row>
    <row r="109" spans="1:16" x14ac:dyDescent="0.3">
      <c r="A109" s="4"/>
      <c r="B109" s="4"/>
      <c r="C109" s="4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4"/>
      <c r="B110" s="4"/>
      <c r="C110" s="4" t="s">
        <v>62</v>
      </c>
      <c r="D110" s="1" t="s">
        <v>59</v>
      </c>
      <c r="E110">
        <v>94</v>
      </c>
      <c r="F110">
        <v>93</v>
      </c>
      <c r="G110">
        <v>94</v>
      </c>
      <c r="H110">
        <v>93</v>
      </c>
      <c r="I110">
        <v>93</v>
      </c>
      <c r="J110">
        <v>100</v>
      </c>
      <c r="K110">
        <v>91</v>
      </c>
      <c r="L110">
        <v>52</v>
      </c>
      <c r="M110">
        <v>59</v>
      </c>
      <c r="N110">
        <v>65</v>
      </c>
      <c r="O110">
        <v>84</v>
      </c>
      <c r="P110">
        <v>69</v>
      </c>
    </row>
    <row r="111" spans="1:16" x14ac:dyDescent="0.3">
      <c r="A111" s="4"/>
      <c r="B111" s="4"/>
      <c r="C111" s="4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4"/>
      <c r="B112" s="4"/>
      <c r="C112" s="4" t="s">
        <v>63</v>
      </c>
      <c r="D112" s="1" t="s">
        <v>59</v>
      </c>
      <c r="E112">
        <v>4</v>
      </c>
      <c r="F112">
        <v>1</v>
      </c>
      <c r="G112">
        <v>1</v>
      </c>
      <c r="H112">
        <v>2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0</v>
      </c>
    </row>
    <row r="113" spans="1:16" x14ac:dyDescent="0.3">
      <c r="A113" s="4"/>
      <c r="B113" s="4"/>
      <c r="C113" s="4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4"/>
      <c r="B114" s="4" t="s">
        <v>68</v>
      </c>
      <c r="C114" s="4" t="s">
        <v>58</v>
      </c>
      <c r="D114" s="1" t="s">
        <v>59</v>
      </c>
      <c r="E114">
        <v>17</v>
      </c>
      <c r="F114">
        <v>27</v>
      </c>
      <c r="G114">
        <v>19</v>
      </c>
      <c r="H114">
        <v>22</v>
      </c>
      <c r="I114">
        <v>21</v>
      </c>
      <c r="J114">
        <v>45</v>
      </c>
      <c r="K114">
        <v>30</v>
      </c>
      <c r="L114">
        <v>31</v>
      </c>
      <c r="M114">
        <v>10</v>
      </c>
      <c r="N114">
        <v>9</v>
      </c>
      <c r="O114">
        <v>29</v>
      </c>
      <c r="P114">
        <v>40</v>
      </c>
    </row>
    <row r="115" spans="1:16" x14ac:dyDescent="0.3">
      <c r="A115" s="4"/>
      <c r="B115" s="4"/>
      <c r="C115" s="4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4"/>
      <c r="B116" s="4"/>
      <c r="C116" s="4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4"/>
      <c r="B117" s="4"/>
      <c r="C117" s="4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4"/>
      <c r="B118" s="4"/>
      <c r="C118" s="4" t="s">
        <v>62</v>
      </c>
      <c r="D118" s="1" t="s">
        <v>59</v>
      </c>
      <c r="E118">
        <v>7</v>
      </c>
      <c r="F118">
        <v>9</v>
      </c>
      <c r="G118">
        <v>5</v>
      </c>
      <c r="H118">
        <v>7</v>
      </c>
      <c r="I118">
        <v>10</v>
      </c>
      <c r="J118">
        <v>18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4"/>
      <c r="B119" s="4"/>
      <c r="C119" s="4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4"/>
      <c r="B120" s="4"/>
      <c r="C120" s="4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4"/>
      <c r="B121" s="4"/>
      <c r="C121" s="4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4" t="s">
        <v>67</v>
      </c>
      <c r="B122" s="4" t="s">
        <v>64</v>
      </c>
      <c r="C122" s="4" t="s">
        <v>58</v>
      </c>
      <c r="D122" s="1" t="s">
        <v>59</v>
      </c>
      <c r="E122">
        <v>786</v>
      </c>
      <c r="F122">
        <v>727</v>
      </c>
      <c r="G122">
        <v>1129</v>
      </c>
      <c r="H122">
        <v>1108</v>
      </c>
      <c r="I122">
        <v>1264</v>
      </c>
      <c r="J122">
        <v>694</v>
      </c>
      <c r="K122">
        <v>853</v>
      </c>
      <c r="L122">
        <v>1052</v>
      </c>
      <c r="M122">
        <v>778</v>
      </c>
      <c r="N122">
        <v>810</v>
      </c>
      <c r="O122">
        <v>597</v>
      </c>
      <c r="P122">
        <v>786</v>
      </c>
    </row>
    <row r="123" spans="1:16" x14ac:dyDescent="0.3">
      <c r="A123" s="4"/>
      <c r="B123" s="4"/>
      <c r="C123" s="4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4"/>
      <c r="B124" s="4"/>
      <c r="C124" s="4" t="s">
        <v>61</v>
      </c>
      <c r="D124" s="1" t="s">
        <v>59</v>
      </c>
      <c r="E124">
        <v>54</v>
      </c>
      <c r="F124">
        <v>65</v>
      </c>
      <c r="G124">
        <v>98</v>
      </c>
      <c r="H124">
        <v>87</v>
      </c>
      <c r="I124">
        <v>53</v>
      </c>
      <c r="J124">
        <v>47</v>
      </c>
      <c r="K124">
        <v>37</v>
      </c>
      <c r="L124">
        <v>37</v>
      </c>
      <c r="M124">
        <v>32</v>
      </c>
      <c r="N124">
        <v>47</v>
      </c>
      <c r="O124">
        <v>29</v>
      </c>
      <c r="P124">
        <v>49</v>
      </c>
    </row>
    <row r="125" spans="1:16" x14ac:dyDescent="0.3">
      <c r="A125" s="4"/>
      <c r="B125" s="4"/>
      <c r="C125" s="4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4"/>
      <c r="B126" s="4"/>
      <c r="C126" s="4" t="s">
        <v>62</v>
      </c>
      <c r="D126" s="1" t="s">
        <v>59</v>
      </c>
      <c r="E126">
        <v>156</v>
      </c>
      <c r="F126">
        <v>180</v>
      </c>
      <c r="G126">
        <v>255</v>
      </c>
      <c r="H126">
        <v>403</v>
      </c>
      <c r="I126">
        <v>597</v>
      </c>
      <c r="J126">
        <v>306</v>
      </c>
      <c r="K126">
        <v>297</v>
      </c>
      <c r="L126">
        <v>400</v>
      </c>
      <c r="M126">
        <v>154</v>
      </c>
      <c r="N126">
        <v>241</v>
      </c>
      <c r="O126">
        <v>242</v>
      </c>
      <c r="P126">
        <v>253</v>
      </c>
    </row>
    <row r="127" spans="1:16" x14ac:dyDescent="0.3">
      <c r="A127" s="4"/>
      <c r="B127" s="4"/>
      <c r="C127" s="4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4"/>
      <c r="B128" s="4"/>
      <c r="C128" s="4" t="s">
        <v>63</v>
      </c>
      <c r="D128" s="1" t="s">
        <v>59</v>
      </c>
      <c r="E128">
        <v>9</v>
      </c>
      <c r="F128">
        <v>14</v>
      </c>
      <c r="G128">
        <v>27</v>
      </c>
      <c r="H128">
        <v>40</v>
      </c>
      <c r="I128">
        <v>9</v>
      </c>
      <c r="J128">
        <v>14</v>
      </c>
      <c r="K128">
        <v>9</v>
      </c>
      <c r="L128">
        <v>17</v>
      </c>
      <c r="M128">
        <v>5</v>
      </c>
      <c r="N128">
        <v>5</v>
      </c>
      <c r="O128">
        <v>8</v>
      </c>
      <c r="P128">
        <v>5</v>
      </c>
    </row>
    <row r="129" spans="1:16" x14ac:dyDescent="0.3">
      <c r="A129" s="4"/>
      <c r="B129" s="4"/>
      <c r="C129" s="4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4"/>
      <c r="B130" s="4" t="s">
        <v>65</v>
      </c>
      <c r="C130" s="4" t="s">
        <v>58</v>
      </c>
      <c r="D130" s="1" t="s">
        <v>59</v>
      </c>
      <c r="E130">
        <v>241</v>
      </c>
      <c r="F130">
        <v>351</v>
      </c>
      <c r="G130">
        <v>381</v>
      </c>
      <c r="H130">
        <v>385</v>
      </c>
      <c r="I130">
        <v>237</v>
      </c>
      <c r="J130">
        <v>291</v>
      </c>
      <c r="K130">
        <v>243</v>
      </c>
      <c r="L130">
        <v>310</v>
      </c>
      <c r="M130">
        <v>201</v>
      </c>
      <c r="N130">
        <v>451</v>
      </c>
      <c r="O130">
        <v>246</v>
      </c>
      <c r="P130">
        <v>243</v>
      </c>
    </row>
    <row r="131" spans="1:16" x14ac:dyDescent="0.3">
      <c r="A131" s="4"/>
      <c r="B131" s="4"/>
      <c r="C131" s="4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4"/>
      <c r="B132" s="4"/>
      <c r="C132" s="4" t="s">
        <v>61</v>
      </c>
      <c r="D132" s="1" t="s">
        <v>59</v>
      </c>
      <c r="E132">
        <v>11</v>
      </c>
      <c r="F132">
        <v>11</v>
      </c>
      <c r="G132">
        <v>22</v>
      </c>
      <c r="H132">
        <v>18</v>
      </c>
      <c r="I132">
        <v>10</v>
      </c>
      <c r="J132">
        <v>9</v>
      </c>
      <c r="K132">
        <v>17</v>
      </c>
      <c r="L132">
        <v>13</v>
      </c>
      <c r="M132">
        <v>9</v>
      </c>
      <c r="N132">
        <v>32</v>
      </c>
      <c r="O132">
        <v>21</v>
      </c>
      <c r="P132">
        <v>35</v>
      </c>
    </row>
    <row r="133" spans="1:16" x14ac:dyDescent="0.3">
      <c r="A133" s="4"/>
      <c r="B133" s="4"/>
      <c r="C133" s="4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4"/>
      <c r="B134" s="4"/>
      <c r="C134" s="4" t="s">
        <v>62</v>
      </c>
      <c r="D134" s="1" t="s">
        <v>59</v>
      </c>
      <c r="E134">
        <v>51</v>
      </c>
      <c r="F134">
        <v>77</v>
      </c>
      <c r="G134">
        <v>123</v>
      </c>
      <c r="H134">
        <v>119</v>
      </c>
      <c r="I134">
        <v>45</v>
      </c>
      <c r="J134">
        <v>78</v>
      </c>
      <c r="K134">
        <v>24</v>
      </c>
      <c r="L134">
        <v>62</v>
      </c>
      <c r="M134">
        <v>24</v>
      </c>
      <c r="N134">
        <v>31</v>
      </c>
      <c r="O134">
        <v>39</v>
      </c>
      <c r="P134">
        <v>53</v>
      </c>
    </row>
    <row r="135" spans="1:16" x14ac:dyDescent="0.3">
      <c r="A135" s="4"/>
      <c r="B135" s="4"/>
      <c r="C135" s="4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4"/>
      <c r="B136" s="4"/>
      <c r="C136" s="4" t="s">
        <v>63</v>
      </c>
      <c r="D136" s="1" t="s">
        <v>59</v>
      </c>
      <c r="E136">
        <v>2</v>
      </c>
      <c r="F136">
        <v>1</v>
      </c>
      <c r="G136">
        <v>5</v>
      </c>
      <c r="H136">
        <v>3</v>
      </c>
      <c r="I136">
        <v>3</v>
      </c>
      <c r="J136">
        <v>5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0</v>
      </c>
    </row>
    <row r="137" spans="1:16" x14ac:dyDescent="0.3">
      <c r="A137" s="4"/>
      <c r="B137" s="4"/>
      <c r="C137" s="4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4"/>
      <c r="B138" s="4" t="s">
        <v>66</v>
      </c>
      <c r="C138" s="4" t="s">
        <v>58</v>
      </c>
      <c r="D138" s="1" t="s">
        <v>59</v>
      </c>
      <c r="E138">
        <v>609</v>
      </c>
      <c r="F138">
        <v>732</v>
      </c>
      <c r="G138">
        <v>567</v>
      </c>
      <c r="H138">
        <v>602</v>
      </c>
      <c r="I138">
        <v>584</v>
      </c>
      <c r="J138">
        <v>543</v>
      </c>
      <c r="K138">
        <v>569</v>
      </c>
      <c r="L138">
        <v>475</v>
      </c>
      <c r="M138">
        <v>410</v>
      </c>
      <c r="N138">
        <v>653</v>
      </c>
      <c r="O138">
        <v>456</v>
      </c>
      <c r="P138">
        <v>660</v>
      </c>
    </row>
    <row r="139" spans="1:16" x14ac:dyDescent="0.3">
      <c r="A139" s="4"/>
      <c r="B139" s="4"/>
      <c r="C139" s="4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4"/>
      <c r="B140" s="4"/>
      <c r="C140" s="4" t="s">
        <v>61</v>
      </c>
      <c r="D140" s="1" t="s">
        <v>59</v>
      </c>
      <c r="E140">
        <v>23</v>
      </c>
      <c r="F140">
        <v>41</v>
      </c>
      <c r="G140">
        <v>32</v>
      </c>
      <c r="H140">
        <v>39</v>
      </c>
      <c r="I140">
        <v>21</v>
      </c>
      <c r="J140">
        <v>19</v>
      </c>
      <c r="K140">
        <v>11</v>
      </c>
      <c r="L140">
        <v>16</v>
      </c>
      <c r="M140">
        <v>12</v>
      </c>
      <c r="N140">
        <v>36</v>
      </c>
      <c r="O140">
        <v>33</v>
      </c>
      <c r="P140">
        <v>34</v>
      </c>
    </row>
    <row r="141" spans="1:16" x14ac:dyDescent="0.3">
      <c r="A141" s="4"/>
      <c r="B141" s="4"/>
      <c r="C141" s="4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4"/>
      <c r="B142" s="4"/>
      <c r="C142" s="4" t="s">
        <v>62</v>
      </c>
      <c r="D142" s="1" t="s">
        <v>59</v>
      </c>
      <c r="E142">
        <v>84</v>
      </c>
      <c r="F142">
        <v>136</v>
      </c>
      <c r="G142">
        <v>128</v>
      </c>
      <c r="H142">
        <v>130</v>
      </c>
      <c r="I142">
        <v>74</v>
      </c>
      <c r="J142">
        <v>132</v>
      </c>
      <c r="K142">
        <v>135</v>
      </c>
      <c r="L142">
        <v>212</v>
      </c>
      <c r="M142">
        <v>217</v>
      </c>
      <c r="N142">
        <v>337</v>
      </c>
      <c r="O142">
        <v>161</v>
      </c>
      <c r="P142">
        <v>220</v>
      </c>
    </row>
    <row r="143" spans="1:16" x14ac:dyDescent="0.3">
      <c r="A143" s="4"/>
      <c r="B143" s="4"/>
      <c r="C143" s="4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4"/>
      <c r="B144" s="4"/>
      <c r="C144" s="4" t="s">
        <v>63</v>
      </c>
      <c r="D144" s="1" t="s">
        <v>59</v>
      </c>
      <c r="E144">
        <v>5</v>
      </c>
      <c r="F144">
        <v>9</v>
      </c>
      <c r="G144">
        <v>6</v>
      </c>
      <c r="H144">
        <v>8</v>
      </c>
      <c r="I144">
        <v>7</v>
      </c>
      <c r="J144">
        <v>1</v>
      </c>
      <c r="K144">
        <v>1</v>
      </c>
      <c r="L144">
        <v>4</v>
      </c>
      <c r="M144">
        <v>7</v>
      </c>
      <c r="N144">
        <v>10</v>
      </c>
      <c r="O144">
        <v>11</v>
      </c>
      <c r="P144">
        <v>1</v>
      </c>
    </row>
    <row r="145" spans="1:16" x14ac:dyDescent="0.3">
      <c r="A145" s="4"/>
      <c r="B145" s="4"/>
      <c r="C145" s="4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4"/>
      <c r="B146" s="4" t="s">
        <v>67</v>
      </c>
      <c r="C146" s="4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4"/>
      <c r="B147" s="4"/>
      <c r="C147" s="4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4"/>
      <c r="B148" s="4"/>
      <c r="C148" s="4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4"/>
      <c r="B149" s="4"/>
      <c r="C149" s="4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4"/>
      <c r="B150" s="4"/>
      <c r="C150" s="4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4"/>
      <c r="B151" s="4"/>
      <c r="C151" s="4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4"/>
      <c r="B152" s="4"/>
      <c r="C152" s="4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4"/>
      <c r="B153" s="4"/>
      <c r="C153" s="4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4"/>
      <c r="B154" s="4" t="s">
        <v>68</v>
      </c>
      <c r="C154" s="4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4"/>
      <c r="B155" s="4"/>
      <c r="C155" s="4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4"/>
      <c r="B156" s="4"/>
      <c r="C156" s="4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4"/>
      <c r="B157" s="4"/>
      <c r="C157" s="4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4"/>
      <c r="B158" s="4"/>
      <c r="C158" s="4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4"/>
      <c r="B159" s="4"/>
      <c r="C159" s="4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4"/>
      <c r="B160" s="4"/>
      <c r="C160" s="4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4"/>
      <c r="B161" s="4"/>
      <c r="C161" s="4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4" t="s">
        <v>68</v>
      </c>
      <c r="B162" s="4" t="s">
        <v>64</v>
      </c>
      <c r="C162" s="4" t="s">
        <v>58</v>
      </c>
      <c r="D162" s="1" t="s">
        <v>59</v>
      </c>
      <c r="E162">
        <v>141</v>
      </c>
      <c r="F162">
        <v>199</v>
      </c>
      <c r="G162">
        <v>200</v>
      </c>
      <c r="H162">
        <v>205</v>
      </c>
      <c r="I162">
        <v>233</v>
      </c>
      <c r="J162">
        <v>177</v>
      </c>
      <c r="K162">
        <v>211</v>
      </c>
      <c r="L162">
        <v>192</v>
      </c>
      <c r="M162">
        <v>211</v>
      </c>
      <c r="N162">
        <v>147</v>
      </c>
      <c r="O162">
        <v>211</v>
      </c>
      <c r="P162">
        <v>136</v>
      </c>
    </row>
    <row r="163" spans="1:16" x14ac:dyDescent="0.3">
      <c r="A163" s="4"/>
      <c r="B163" s="4"/>
      <c r="C163" s="4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4"/>
      <c r="B164" s="4"/>
      <c r="C164" s="4" t="s">
        <v>61</v>
      </c>
      <c r="D164" s="1" t="s">
        <v>59</v>
      </c>
      <c r="E164">
        <v>20</v>
      </c>
      <c r="F164">
        <v>43</v>
      </c>
      <c r="G164">
        <v>41</v>
      </c>
      <c r="H164">
        <v>49</v>
      </c>
      <c r="I164">
        <v>77</v>
      </c>
      <c r="J164">
        <v>38</v>
      </c>
      <c r="K164">
        <v>43</v>
      </c>
      <c r="L164">
        <v>35</v>
      </c>
      <c r="M164">
        <v>31</v>
      </c>
      <c r="N164">
        <v>45</v>
      </c>
      <c r="O164">
        <v>56</v>
      </c>
      <c r="P164">
        <v>35</v>
      </c>
    </row>
    <row r="165" spans="1:16" x14ac:dyDescent="0.3">
      <c r="A165" s="4"/>
      <c r="B165" s="4"/>
      <c r="C165" s="4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4"/>
      <c r="B166" s="4"/>
      <c r="C166" s="4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16</v>
      </c>
      <c r="P166">
        <v>6</v>
      </c>
    </row>
    <row r="167" spans="1:16" x14ac:dyDescent="0.3">
      <c r="A167" s="4"/>
      <c r="B167" s="4"/>
      <c r="C167" s="4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4"/>
      <c r="B168" s="4"/>
      <c r="C168" s="4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4"/>
      <c r="B169" s="4"/>
      <c r="C169" s="4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4"/>
      <c r="B170" s="4" t="s">
        <v>65</v>
      </c>
      <c r="C170" s="4" t="s">
        <v>58</v>
      </c>
      <c r="D170" s="1" t="s">
        <v>59</v>
      </c>
      <c r="E170">
        <v>135</v>
      </c>
      <c r="F170">
        <v>138</v>
      </c>
      <c r="G170">
        <v>127</v>
      </c>
      <c r="H170">
        <v>117</v>
      </c>
      <c r="I170">
        <v>101</v>
      </c>
      <c r="J170">
        <v>121</v>
      </c>
      <c r="K170">
        <v>98</v>
      </c>
      <c r="L170">
        <v>64</v>
      </c>
      <c r="M170">
        <v>84</v>
      </c>
      <c r="N170">
        <v>75</v>
      </c>
      <c r="O170">
        <v>82</v>
      </c>
      <c r="P170">
        <v>99</v>
      </c>
    </row>
    <row r="171" spans="1:16" x14ac:dyDescent="0.3">
      <c r="A171" s="4"/>
      <c r="B171" s="4"/>
      <c r="C171" s="4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4"/>
      <c r="B172" s="4"/>
      <c r="C172" s="4" t="s">
        <v>61</v>
      </c>
      <c r="D172" s="1" t="s">
        <v>59</v>
      </c>
      <c r="E172">
        <v>7</v>
      </c>
      <c r="F172">
        <v>18</v>
      </c>
      <c r="G172">
        <v>3</v>
      </c>
      <c r="H172">
        <v>5</v>
      </c>
      <c r="I172">
        <v>3</v>
      </c>
      <c r="J172">
        <v>6</v>
      </c>
      <c r="K172">
        <v>4</v>
      </c>
      <c r="L172">
        <v>2</v>
      </c>
      <c r="M172">
        <v>4</v>
      </c>
      <c r="N172">
        <v>8</v>
      </c>
      <c r="O172">
        <v>3</v>
      </c>
      <c r="P172">
        <v>4</v>
      </c>
    </row>
    <row r="173" spans="1:16" x14ac:dyDescent="0.3">
      <c r="A173" s="4"/>
      <c r="B173" s="4"/>
      <c r="C173" s="4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4"/>
      <c r="B174" s="4"/>
      <c r="C174" s="4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47</v>
      </c>
      <c r="J174">
        <v>40</v>
      </c>
      <c r="K174">
        <v>42</v>
      </c>
      <c r="L174">
        <v>26</v>
      </c>
      <c r="M174">
        <v>27</v>
      </c>
      <c r="N174">
        <v>20</v>
      </c>
      <c r="O174">
        <v>28</v>
      </c>
      <c r="P174">
        <v>26</v>
      </c>
    </row>
    <row r="175" spans="1:16" x14ac:dyDescent="0.3">
      <c r="A175" s="4"/>
      <c r="B175" s="4"/>
      <c r="C175" s="4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4"/>
      <c r="B176" s="4"/>
      <c r="C176" s="4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4"/>
      <c r="B177" s="4"/>
      <c r="C177" s="4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4"/>
      <c r="B178" s="4" t="s">
        <v>66</v>
      </c>
      <c r="C178" s="4" t="s">
        <v>58</v>
      </c>
      <c r="D178" s="1" t="s">
        <v>59</v>
      </c>
      <c r="E178">
        <v>237</v>
      </c>
      <c r="F178">
        <v>366</v>
      </c>
      <c r="G178">
        <v>344</v>
      </c>
      <c r="H178">
        <v>285</v>
      </c>
      <c r="I178">
        <v>292</v>
      </c>
      <c r="J178">
        <v>237</v>
      </c>
      <c r="K178">
        <v>260</v>
      </c>
      <c r="L178">
        <v>274</v>
      </c>
      <c r="M178">
        <v>243</v>
      </c>
      <c r="N178">
        <v>264</v>
      </c>
      <c r="O178">
        <v>190</v>
      </c>
      <c r="P178">
        <v>198</v>
      </c>
    </row>
    <row r="179" spans="1:16" x14ac:dyDescent="0.3">
      <c r="A179" s="4"/>
      <c r="B179" s="4"/>
      <c r="C179" s="4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4"/>
      <c r="B180" s="4"/>
      <c r="C180" s="4" t="s">
        <v>61</v>
      </c>
      <c r="D180" s="1" t="s">
        <v>59</v>
      </c>
      <c r="E180">
        <v>11</v>
      </c>
      <c r="F180">
        <v>28</v>
      </c>
      <c r="G180">
        <v>36</v>
      </c>
      <c r="H180">
        <v>33</v>
      </c>
      <c r="I180">
        <v>39</v>
      </c>
      <c r="J180">
        <v>25</v>
      </c>
      <c r="K180">
        <v>54</v>
      </c>
      <c r="L180">
        <v>30</v>
      </c>
      <c r="M180">
        <v>29</v>
      </c>
      <c r="N180">
        <v>44</v>
      </c>
      <c r="O180">
        <v>34</v>
      </c>
      <c r="P180">
        <v>37</v>
      </c>
    </row>
    <row r="181" spans="1:16" x14ac:dyDescent="0.3">
      <c r="A181" s="4"/>
      <c r="B181" s="4"/>
      <c r="C181" s="4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4"/>
      <c r="B182" s="4"/>
      <c r="C182" s="4" t="s">
        <v>62</v>
      </c>
      <c r="D182" s="1" t="s">
        <v>59</v>
      </c>
      <c r="E182">
        <v>29</v>
      </c>
      <c r="F182">
        <v>60</v>
      </c>
      <c r="G182">
        <v>74</v>
      </c>
      <c r="H182">
        <v>105</v>
      </c>
      <c r="I182">
        <v>23</v>
      </c>
      <c r="J182">
        <v>24</v>
      </c>
      <c r="K182">
        <v>30</v>
      </c>
      <c r="L182">
        <v>39</v>
      </c>
      <c r="M182">
        <v>21</v>
      </c>
      <c r="N182">
        <v>27</v>
      </c>
      <c r="O182">
        <v>27</v>
      </c>
      <c r="P182">
        <v>32</v>
      </c>
    </row>
    <row r="183" spans="1:16" x14ac:dyDescent="0.3">
      <c r="A183" s="4"/>
      <c r="B183" s="4"/>
      <c r="C183" s="4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4"/>
      <c r="B184" s="4"/>
      <c r="C184" s="4" t="s">
        <v>63</v>
      </c>
      <c r="D184" s="1" t="s">
        <v>59</v>
      </c>
      <c r="E184">
        <v>3</v>
      </c>
      <c r="F184">
        <v>1</v>
      </c>
      <c r="G184">
        <v>7</v>
      </c>
      <c r="H184">
        <v>3</v>
      </c>
      <c r="I184">
        <v>1</v>
      </c>
      <c r="J184">
        <v>2</v>
      </c>
      <c r="K184">
        <v>4</v>
      </c>
      <c r="L184">
        <v>3</v>
      </c>
      <c r="M184">
        <v>2</v>
      </c>
      <c r="N184">
        <v>2</v>
      </c>
      <c r="O184">
        <v>2</v>
      </c>
      <c r="P184">
        <v>1</v>
      </c>
    </row>
    <row r="185" spans="1:16" x14ac:dyDescent="0.3">
      <c r="A185" s="4"/>
      <c r="B185" s="4"/>
      <c r="C185" s="4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4"/>
      <c r="B186" s="4" t="s">
        <v>67</v>
      </c>
      <c r="C186" s="4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4"/>
      <c r="B187" s="4"/>
      <c r="C187" s="4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4"/>
      <c r="B188" s="4"/>
      <c r="C188" s="4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4"/>
      <c r="B189" s="4"/>
      <c r="C189" s="4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4"/>
      <c r="B190" s="4"/>
      <c r="C190" s="4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4"/>
      <c r="B191" s="4"/>
      <c r="C191" s="4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4"/>
      <c r="B192" s="4"/>
      <c r="C192" s="4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4"/>
      <c r="B193" s="4"/>
      <c r="C193" s="4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4"/>
      <c r="B194" s="4" t="s">
        <v>68</v>
      </c>
      <c r="C194" s="4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4"/>
      <c r="B195" s="4"/>
      <c r="C195" s="4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4"/>
      <c r="B196" s="4"/>
      <c r="C196" s="4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4"/>
      <c r="B197" s="4"/>
      <c r="C197" s="4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4"/>
      <c r="B198" s="4"/>
      <c r="C198" s="4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4"/>
      <c r="B199" s="4"/>
      <c r="C199" s="4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4"/>
      <c r="B200" s="4"/>
      <c r="C200" s="4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4"/>
      <c r="B201" s="4"/>
      <c r="C201" s="4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  <mergeCell ref="C6:C7"/>
    <mergeCell ref="C14:C15"/>
    <mergeCell ref="C98:C99"/>
    <mergeCell ref="C166:C167"/>
    <mergeCell ref="C4:C5"/>
    <mergeCell ref="C162:C163"/>
    <mergeCell ref="B26:B33"/>
    <mergeCell ref="C146:C147"/>
    <mergeCell ref="B122:B129"/>
    <mergeCell ref="C54:C55"/>
    <mergeCell ref="C112:C113"/>
    <mergeCell ref="B106:B113"/>
    <mergeCell ref="C100:C101"/>
    <mergeCell ref="C152:C153"/>
    <mergeCell ref="C56:C57"/>
    <mergeCell ref="C148:C149"/>
    <mergeCell ref="C46:C47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C94:C95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174:C175"/>
    <mergeCell ref="C168:C169"/>
    <mergeCell ref="C184:C185"/>
    <mergeCell ref="C48:C49"/>
    <mergeCell ref="C62:C63"/>
    <mergeCell ref="C106:C107"/>
    <mergeCell ref="C186:C187"/>
    <mergeCell ref="C40:C41"/>
    <mergeCell ref="C138:C139"/>
    <mergeCell ref="C76:C77"/>
    <mergeCell ref="C30:C31"/>
    <mergeCell ref="C128:C129"/>
    <mergeCell ref="C64:C65"/>
    <mergeCell ref="B74:B81"/>
    <mergeCell ref="C154:C155"/>
    <mergeCell ref="B114:B121"/>
    <mergeCell ref="B154:B161"/>
    <mergeCell ref="C104:C105"/>
    <mergeCell ref="B138:B145"/>
    <mergeCell ref="C156:C157"/>
    <mergeCell ref="C142:C143"/>
    <mergeCell ref="C80:C81"/>
    <mergeCell ref="C108:C109"/>
    <mergeCell ref="C160:C161"/>
    <mergeCell ref="B58:B65"/>
    <mergeCell ref="B98:B105"/>
    <mergeCell ref="C194:C195"/>
    <mergeCell ref="C122:C123"/>
    <mergeCell ref="C178:C179"/>
    <mergeCell ref="A82:A121"/>
    <mergeCell ref="C78:C79"/>
    <mergeCell ref="B178:B185"/>
    <mergeCell ref="C172:C173"/>
    <mergeCell ref="A122:A161"/>
    <mergeCell ref="B186:B193"/>
    <mergeCell ref="B162:B169"/>
    <mergeCell ref="C170:C171"/>
    <mergeCell ref="B170:B177"/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4" t="s">
        <v>64</v>
      </c>
      <c r="B2" s="4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4"/>
      <c r="B3" s="4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4"/>
      <c r="B4" s="4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4"/>
      <c r="B5" s="4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4"/>
      <c r="B6" s="4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4"/>
      <c r="B7" s="4"/>
      <c r="C7" s="1" t="s">
        <v>61</v>
      </c>
      <c r="D7">
        <v>0</v>
      </c>
      <c r="E7">
        <v>0</v>
      </c>
      <c r="F7">
        <v>0</v>
      </c>
      <c r="G7">
        <v>15</v>
      </c>
      <c r="H7">
        <v>27</v>
      </c>
      <c r="I7">
        <v>15</v>
      </c>
      <c r="J7">
        <v>0</v>
      </c>
      <c r="K7">
        <v>0</v>
      </c>
      <c r="L7">
        <v>0</v>
      </c>
      <c r="M7">
        <v>0</v>
      </c>
      <c r="N7">
        <v>43</v>
      </c>
      <c r="O7">
        <v>0</v>
      </c>
    </row>
    <row r="8" spans="1:15" x14ac:dyDescent="0.3">
      <c r="A8" s="4"/>
      <c r="B8" s="4"/>
      <c r="C8" s="1" t="s">
        <v>62</v>
      </c>
      <c r="D8">
        <v>47</v>
      </c>
      <c r="E8">
        <v>106</v>
      </c>
      <c r="F8">
        <v>0</v>
      </c>
      <c r="G8">
        <v>65</v>
      </c>
      <c r="H8">
        <v>247</v>
      </c>
      <c r="I8">
        <v>62</v>
      </c>
      <c r="J8">
        <v>65</v>
      </c>
      <c r="K8">
        <v>0</v>
      </c>
      <c r="L8">
        <v>50</v>
      </c>
      <c r="M8">
        <v>0</v>
      </c>
      <c r="N8">
        <v>72</v>
      </c>
      <c r="O8">
        <v>141</v>
      </c>
    </row>
    <row r="9" spans="1:15" x14ac:dyDescent="0.3">
      <c r="A9" s="4"/>
      <c r="B9" s="4"/>
      <c r="C9" s="1" t="s">
        <v>63</v>
      </c>
      <c r="D9">
        <v>4</v>
      </c>
      <c r="E9">
        <v>3</v>
      </c>
      <c r="F9">
        <v>0</v>
      </c>
      <c r="G9">
        <v>0</v>
      </c>
      <c r="H9">
        <v>11</v>
      </c>
      <c r="I9">
        <v>2</v>
      </c>
      <c r="J9">
        <v>5</v>
      </c>
      <c r="K9">
        <v>0</v>
      </c>
      <c r="L9">
        <v>0</v>
      </c>
      <c r="M9">
        <v>0</v>
      </c>
      <c r="N9">
        <v>6</v>
      </c>
      <c r="O9">
        <v>2</v>
      </c>
    </row>
    <row r="10" spans="1:15" x14ac:dyDescent="0.3">
      <c r="A10" s="4"/>
      <c r="B10" s="4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4"/>
      <c r="B11" s="4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4"/>
      <c r="B12" s="4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4"/>
      <c r="B13" s="4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4"/>
      <c r="B14" s="4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4"/>
      <c r="B15" s="4"/>
      <c r="C15" s="1" t="s">
        <v>61</v>
      </c>
      <c r="D15">
        <v>63</v>
      </c>
      <c r="E15">
        <v>74</v>
      </c>
      <c r="F15">
        <v>19</v>
      </c>
      <c r="G15">
        <v>103</v>
      </c>
      <c r="H15">
        <v>0</v>
      </c>
      <c r="I15">
        <v>0</v>
      </c>
      <c r="J15">
        <v>0</v>
      </c>
      <c r="K15">
        <v>0</v>
      </c>
      <c r="L15">
        <v>0</v>
      </c>
      <c r="M15">
        <v>9</v>
      </c>
      <c r="N15">
        <v>74</v>
      </c>
      <c r="O15">
        <v>88</v>
      </c>
    </row>
    <row r="16" spans="1:15" x14ac:dyDescent="0.3">
      <c r="A16" s="4"/>
      <c r="B16" s="4"/>
      <c r="C16" s="1" t="s">
        <v>62</v>
      </c>
      <c r="D16">
        <v>79</v>
      </c>
      <c r="E16">
        <v>0</v>
      </c>
      <c r="F16">
        <v>178</v>
      </c>
      <c r="G16">
        <v>341</v>
      </c>
      <c r="H16">
        <v>398</v>
      </c>
      <c r="I16">
        <v>240</v>
      </c>
      <c r="J16">
        <v>147</v>
      </c>
      <c r="K16">
        <v>360</v>
      </c>
      <c r="L16">
        <v>160</v>
      </c>
      <c r="M16">
        <v>158</v>
      </c>
      <c r="N16">
        <v>40</v>
      </c>
      <c r="O16">
        <v>164</v>
      </c>
    </row>
    <row r="17" spans="1:15" x14ac:dyDescent="0.3">
      <c r="A17" s="4"/>
      <c r="B17" s="4"/>
      <c r="C17" s="1" t="s">
        <v>63</v>
      </c>
      <c r="D17">
        <v>9</v>
      </c>
      <c r="E17">
        <v>18</v>
      </c>
      <c r="F17">
        <v>29</v>
      </c>
      <c r="G17">
        <v>38</v>
      </c>
      <c r="H17">
        <v>0</v>
      </c>
      <c r="I17">
        <v>16</v>
      </c>
      <c r="J17">
        <v>6</v>
      </c>
      <c r="K17">
        <v>17</v>
      </c>
      <c r="L17">
        <v>6</v>
      </c>
      <c r="M17">
        <v>5</v>
      </c>
      <c r="N17">
        <v>4</v>
      </c>
      <c r="O17">
        <v>4</v>
      </c>
    </row>
    <row r="18" spans="1:15" x14ac:dyDescent="0.3">
      <c r="A18" s="4"/>
      <c r="B18" s="4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460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4"/>
      <c r="B19" s="4"/>
      <c r="C19" s="1" t="s">
        <v>61</v>
      </c>
      <c r="D19">
        <v>38</v>
      </c>
      <c r="E19">
        <v>71</v>
      </c>
      <c r="F19">
        <v>140</v>
      </c>
      <c r="G19">
        <v>0</v>
      </c>
      <c r="H19">
        <v>188</v>
      </c>
      <c r="I19">
        <v>0</v>
      </c>
      <c r="J19">
        <v>92</v>
      </c>
      <c r="K19">
        <v>62</v>
      </c>
      <c r="L19">
        <v>64</v>
      </c>
      <c r="M19">
        <v>132</v>
      </c>
      <c r="N19">
        <v>51</v>
      </c>
      <c r="O19">
        <v>76</v>
      </c>
    </row>
    <row r="20" spans="1:15" x14ac:dyDescent="0.3">
      <c r="A20" s="4"/>
      <c r="B20" s="4"/>
      <c r="C20" s="1" t="s">
        <v>62</v>
      </c>
      <c r="D20">
        <v>63</v>
      </c>
      <c r="E20">
        <v>91</v>
      </c>
      <c r="F20">
        <v>164</v>
      </c>
      <c r="G20">
        <v>69</v>
      </c>
      <c r="H20">
        <v>61</v>
      </c>
      <c r="I20">
        <v>103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4"/>
      <c r="B21" s="4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4" t="s">
        <v>65</v>
      </c>
      <c r="B22" s="4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4"/>
      <c r="B23" s="4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4"/>
      <c r="B24" s="4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4"/>
      <c r="B25" s="4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4"/>
      <c r="B26" s="4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4"/>
      <c r="B27" s="4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4"/>
      <c r="B28" s="4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4"/>
      <c r="B29" s="4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4"/>
      <c r="B30" s="4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4"/>
      <c r="B31" s="4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4"/>
      <c r="B32" s="4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4"/>
      <c r="B33" s="4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4"/>
      <c r="B34" s="4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4"/>
      <c r="B35" s="4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4"/>
      <c r="B36" s="4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4"/>
      <c r="B37" s="4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4"/>
      <c r="B38" s="4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4"/>
      <c r="B39" s="4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4"/>
      <c r="B40" s="4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4"/>
      <c r="B41" s="4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4" t="s">
        <v>66</v>
      </c>
      <c r="B42" s="4" t="s">
        <v>64</v>
      </c>
      <c r="C42" s="1" t="s">
        <v>58</v>
      </c>
      <c r="D42">
        <v>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307</v>
      </c>
      <c r="N42">
        <v>0</v>
      </c>
      <c r="O42">
        <v>220</v>
      </c>
    </row>
    <row r="43" spans="1:15" x14ac:dyDescent="0.3">
      <c r="A43" s="4"/>
      <c r="B43" s="4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4"/>
      <c r="B44" s="4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4"/>
      <c r="B45" s="4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4"/>
      <c r="B46" s="4" t="s">
        <v>65</v>
      </c>
      <c r="C46" s="1" t="s">
        <v>58</v>
      </c>
      <c r="D46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28</v>
      </c>
      <c r="M46">
        <v>0</v>
      </c>
      <c r="N46">
        <v>0</v>
      </c>
      <c r="O46">
        <v>0</v>
      </c>
    </row>
    <row r="47" spans="1:15" x14ac:dyDescent="0.3">
      <c r="A47" s="4"/>
      <c r="B47" s="4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4"/>
      <c r="B48" s="4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108</v>
      </c>
      <c r="M48">
        <v>146</v>
      </c>
      <c r="N48">
        <v>0</v>
      </c>
      <c r="O48">
        <v>0</v>
      </c>
    </row>
    <row r="49" spans="1:15" x14ac:dyDescent="0.3">
      <c r="A49" s="4"/>
      <c r="B49" s="4"/>
      <c r="C49" s="1" t="s">
        <v>63</v>
      </c>
      <c r="D49">
        <v>1</v>
      </c>
      <c r="E49">
        <v>8</v>
      </c>
      <c r="F49">
        <v>1</v>
      </c>
      <c r="G49">
        <v>4</v>
      </c>
      <c r="H49">
        <v>4</v>
      </c>
      <c r="I49">
        <v>1</v>
      </c>
      <c r="J49">
        <v>0</v>
      </c>
      <c r="K49">
        <v>2</v>
      </c>
      <c r="L49">
        <v>5</v>
      </c>
      <c r="M49">
        <v>9</v>
      </c>
      <c r="N49">
        <v>0</v>
      </c>
      <c r="O49">
        <v>1</v>
      </c>
    </row>
    <row r="50" spans="1:15" x14ac:dyDescent="0.3">
      <c r="A50" s="4"/>
      <c r="B50" s="4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4"/>
      <c r="B51" s="4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4"/>
      <c r="B52" s="4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4"/>
      <c r="B53" s="4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4"/>
      <c r="B54" s="4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4"/>
      <c r="B55" s="4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4"/>
      <c r="B56" s="4"/>
      <c r="C56" s="1" t="s">
        <v>62</v>
      </c>
      <c r="D56">
        <v>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79</v>
      </c>
      <c r="L56">
        <v>0</v>
      </c>
      <c r="M56">
        <v>65</v>
      </c>
      <c r="N56">
        <v>0</v>
      </c>
      <c r="O56">
        <v>0</v>
      </c>
    </row>
    <row r="57" spans="1:15" x14ac:dyDescent="0.3">
      <c r="A57" s="4"/>
      <c r="B57" s="4"/>
      <c r="C57" s="1" t="s">
        <v>63</v>
      </c>
      <c r="D57">
        <v>0</v>
      </c>
      <c r="E57">
        <v>0</v>
      </c>
      <c r="F57">
        <v>4</v>
      </c>
      <c r="G57">
        <v>2</v>
      </c>
      <c r="H57">
        <v>2</v>
      </c>
      <c r="I57">
        <v>0</v>
      </c>
      <c r="J57">
        <v>0</v>
      </c>
      <c r="K57">
        <v>1</v>
      </c>
      <c r="L57">
        <v>1</v>
      </c>
      <c r="M57">
        <v>0</v>
      </c>
      <c r="N57">
        <v>11</v>
      </c>
      <c r="O57">
        <v>0</v>
      </c>
    </row>
    <row r="58" spans="1:15" x14ac:dyDescent="0.3">
      <c r="A58" s="4"/>
      <c r="B58" s="4" t="s">
        <v>68</v>
      </c>
      <c r="C58" s="1" t="s">
        <v>58</v>
      </c>
      <c r="D58">
        <v>0</v>
      </c>
      <c r="E58">
        <v>644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4"/>
      <c r="B59" s="4"/>
      <c r="C59" s="1" t="s">
        <v>61</v>
      </c>
      <c r="D59">
        <v>0</v>
      </c>
      <c r="E59">
        <v>17</v>
      </c>
      <c r="F59">
        <v>13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4"/>
      <c r="B60" s="4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109</v>
      </c>
      <c r="L60">
        <v>0</v>
      </c>
      <c r="M60">
        <v>0</v>
      </c>
      <c r="N60">
        <v>36</v>
      </c>
      <c r="O60">
        <v>40</v>
      </c>
    </row>
    <row r="61" spans="1:15" x14ac:dyDescent="0.3">
      <c r="A61" s="4"/>
      <c r="B61" s="4"/>
      <c r="C61" s="1" t="s">
        <v>63</v>
      </c>
      <c r="D61">
        <v>3</v>
      </c>
      <c r="E61">
        <v>1</v>
      </c>
      <c r="F61">
        <v>7</v>
      </c>
      <c r="G61">
        <v>3</v>
      </c>
      <c r="H61">
        <v>1</v>
      </c>
      <c r="I61">
        <v>2</v>
      </c>
      <c r="J61">
        <v>4</v>
      </c>
      <c r="K61">
        <v>3</v>
      </c>
      <c r="L61">
        <v>2</v>
      </c>
      <c r="M61">
        <v>2</v>
      </c>
      <c r="N61">
        <v>2</v>
      </c>
      <c r="O61">
        <v>1</v>
      </c>
    </row>
    <row r="62" spans="1:15" x14ac:dyDescent="0.3">
      <c r="A62" s="4" t="s">
        <v>67</v>
      </c>
      <c r="B62" s="4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4"/>
      <c r="B63" s="4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4"/>
      <c r="B64" s="4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4"/>
      <c r="B65" s="4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4"/>
      <c r="B66" s="4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30</v>
      </c>
      <c r="M66">
        <v>0</v>
      </c>
      <c r="N66">
        <v>215</v>
      </c>
      <c r="O66">
        <v>0</v>
      </c>
    </row>
    <row r="67" spans="1:15" x14ac:dyDescent="0.3">
      <c r="A67" s="4"/>
      <c r="B67" s="4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4"/>
      <c r="B68" s="4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4"/>
      <c r="B69" s="4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4"/>
      <c r="B70" s="4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4"/>
      <c r="B71" s="4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4"/>
      <c r="B72" s="4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4"/>
      <c r="B73" s="4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4"/>
      <c r="B74" s="4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4"/>
      <c r="B75" s="4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4"/>
      <c r="B76" s="4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4"/>
      <c r="B77" s="4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4"/>
      <c r="B78" s="4" t="s">
        <v>68</v>
      </c>
      <c r="C78" s="1" t="s">
        <v>58</v>
      </c>
      <c r="D78">
        <v>0</v>
      </c>
      <c r="E78">
        <v>0</v>
      </c>
      <c r="F78">
        <v>398</v>
      </c>
      <c r="G78">
        <v>543</v>
      </c>
      <c r="H78">
        <v>0</v>
      </c>
      <c r="I78">
        <v>481</v>
      </c>
      <c r="J78">
        <v>828</v>
      </c>
      <c r="K78">
        <v>349</v>
      </c>
      <c r="L78">
        <v>0</v>
      </c>
      <c r="M78">
        <v>423</v>
      </c>
      <c r="N78">
        <v>1283</v>
      </c>
      <c r="O78">
        <v>0</v>
      </c>
    </row>
    <row r="79" spans="1:15" x14ac:dyDescent="0.3">
      <c r="A79" s="4"/>
      <c r="B79" s="4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4"/>
      <c r="B80" s="4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4"/>
      <c r="B81" s="4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4" t="s">
        <v>68</v>
      </c>
      <c r="B82" s="4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4"/>
      <c r="B83" s="4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4"/>
      <c r="B84" s="4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4"/>
      <c r="B85" s="4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4"/>
      <c r="B86" s="4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4"/>
      <c r="B87" s="4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4"/>
      <c r="B88" s="4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4"/>
      <c r="B89" s="4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4"/>
      <c r="B90" s="4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4"/>
      <c r="B91" s="4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4"/>
      <c r="B92" s="4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4"/>
      <c r="B93" s="4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4"/>
      <c r="B94" s="4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4"/>
      <c r="B95" s="4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4"/>
      <c r="B96" s="4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4"/>
      <c r="B97" s="4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4"/>
      <c r="B98" s="4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4"/>
      <c r="B99" s="4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4"/>
      <c r="B100" s="4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4"/>
      <c r="B101" s="4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66:B69"/>
    <mergeCell ref="B94:B97"/>
    <mergeCell ref="B18:B21"/>
    <mergeCell ref="B50:B53"/>
    <mergeCell ref="B86:B89"/>
    <mergeCell ref="B46:B49"/>
    <mergeCell ref="B70:B73"/>
    <mergeCell ref="B90:B93"/>
    <mergeCell ref="B2:B5"/>
    <mergeCell ref="A42:A61"/>
    <mergeCell ref="B42:B45"/>
    <mergeCell ref="B62:B65"/>
    <mergeCell ref="B14:B17"/>
    <mergeCell ref="B22:B25"/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"/>
  <sheetViews>
    <sheetView topLeftCell="R1" workbookViewId="0">
      <selection activeCell="AA13" sqref="AA13"/>
    </sheetView>
  </sheetViews>
  <sheetFormatPr defaultRowHeight="14.4" x14ac:dyDescent="0.3"/>
  <cols>
    <col min="2" max="3" width="9.109375" bestFit="1" customWidth="1"/>
    <col min="4" max="4" width="11" bestFit="1" customWidth="1"/>
    <col min="5" max="5" width="12" bestFit="1" customWidth="1"/>
    <col min="6" max="6" width="23.21875" bestFit="1" customWidth="1"/>
    <col min="7" max="7" width="15.5546875" bestFit="1" customWidth="1"/>
    <col min="8" max="8" width="24.6640625" bestFit="1" customWidth="1"/>
    <col min="9" max="9" width="18.6640625" bestFit="1" customWidth="1"/>
    <col min="10" max="10" width="27.6640625" bestFit="1" customWidth="1"/>
    <col min="11" max="11" width="15.33203125" bestFit="1" customWidth="1"/>
    <col min="12" max="12" width="24.44140625" bestFit="1" customWidth="1"/>
    <col min="13" max="13" width="18.44140625" bestFit="1" customWidth="1"/>
    <col min="14" max="14" width="27.44140625" bestFit="1" customWidth="1"/>
    <col min="15" max="15" width="27.33203125" bestFit="1" customWidth="1"/>
    <col min="16" max="16" width="17.44140625" bestFit="1" customWidth="1"/>
    <col min="17" max="17" width="20" bestFit="1" customWidth="1"/>
    <col min="18" max="18" width="10.5546875" bestFit="1" customWidth="1"/>
    <col min="19" max="19" width="12" bestFit="1" customWidth="1"/>
    <col min="20" max="20" width="15.21875" bestFit="1" customWidth="1"/>
    <col min="21" max="21" width="30.33203125" bestFit="1" customWidth="1"/>
    <col min="22" max="22" width="30.109375" bestFit="1" customWidth="1"/>
    <col min="23" max="23" width="14.21875" bestFit="1" customWidth="1"/>
    <col min="24" max="24" width="19.88671875" bestFit="1" customWidth="1"/>
    <col min="25" max="25" width="18.44140625" bestFit="1" customWidth="1"/>
    <col min="26" max="26" width="14.21875" bestFit="1" customWidth="1"/>
    <col min="27" max="27" width="18.21875" bestFit="1" customWidth="1"/>
  </cols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13.046272802465881</v>
      </c>
      <c r="E2">
        <v>167.926627</v>
      </c>
      <c r="F2">
        <v>0.5363173756679509</v>
      </c>
      <c r="G2">
        <v>169.75</v>
      </c>
      <c r="H2">
        <v>0.14145833333333341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0.14145833333333341</v>
      </c>
      <c r="P2">
        <v>0.25</v>
      </c>
      <c r="Q2">
        <v>0.92777570900128425</v>
      </c>
      <c r="R2">
        <v>0</v>
      </c>
      <c r="S2">
        <v>0</v>
      </c>
      <c r="T2">
        <v>1917564.3025</v>
      </c>
      <c r="U2">
        <v>321824</v>
      </c>
      <c r="V2">
        <v>0</v>
      </c>
      <c r="W2">
        <v>91291.966594224825</v>
      </c>
      <c r="X2">
        <v>8283.3146037163679</v>
      </c>
      <c r="Y2">
        <v>8637.1366666666672</v>
      </c>
      <c r="Z2">
        <v>0</v>
      </c>
      <c r="AA2" s="2">
        <v>327748.58025</v>
      </c>
    </row>
    <row r="3" spans="1:27" x14ac:dyDescent="0.3">
      <c r="A3" s="1">
        <v>2</v>
      </c>
      <c r="B3" t="s">
        <v>34</v>
      </c>
      <c r="C3" t="s">
        <v>35</v>
      </c>
      <c r="D3">
        <v>13.046272802465881</v>
      </c>
      <c r="E3">
        <v>1259.1797240000001</v>
      </c>
      <c r="F3">
        <v>4.0215180709249569</v>
      </c>
      <c r="G3">
        <v>534.75</v>
      </c>
      <c r="H3">
        <v>0.44562499999999999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0.44562499999999999</v>
      </c>
      <c r="P3">
        <v>0.25</v>
      </c>
      <c r="Q3">
        <v>4.7171430709249567</v>
      </c>
      <c r="R3">
        <v>320.75</v>
      </c>
      <c r="S3">
        <v>8.5227857142857147E-2</v>
      </c>
      <c r="T3">
        <v>6016018.0475000003</v>
      </c>
      <c r="U3">
        <v>843049.5</v>
      </c>
      <c r="V3">
        <v>0</v>
      </c>
      <c r="W3">
        <v>684542.9778062132</v>
      </c>
      <c r="X3">
        <v>62111.54230182177</v>
      </c>
      <c r="Y3">
        <v>15348.27</v>
      </c>
      <c r="Z3">
        <v>135000</v>
      </c>
      <c r="AA3" s="2">
        <v>993747.10499999998</v>
      </c>
    </row>
    <row r="4" spans="1:27" x14ac:dyDescent="0.3">
      <c r="A4" s="1">
        <v>3</v>
      </c>
      <c r="B4" t="s">
        <v>35</v>
      </c>
      <c r="C4" t="s">
        <v>36</v>
      </c>
      <c r="D4">
        <v>13.046272802465881</v>
      </c>
      <c r="E4">
        <v>478</v>
      </c>
      <c r="F4">
        <v>1.526617369437669</v>
      </c>
      <c r="G4">
        <v>195.75</v>
      </c>
      <c r="H4">
        <v>0.18124999999999999</v>
      </c>
      <c r="I4">
        <v>245.75</v>
      </c>
      <c r="J4">
        <v>0.2275462962962963</v>
      </c>
      <c r="K4">
        <v>0.25</v>
      </c>
      <c r="L4">
        <v>2.3148148148148149E-4</v>
      </c>
      <c r="M4">
        <v>0</v>
      </c>
      <c r="N4">
        <v>0</v>
      </c>
      <c r="O4">
        <v>0.40902777777777782</v>
      </c>
      <c r="P4">
        <v>0.20833333333333329</v>
      </c>
      <c r="Q4">
        <v>2.14397848054878</v>
      </c>
      <c r="R4">
        <v>1256.25</v>
      </c>
      <c r="S4">
        <v>0.33380357142857142</v>
      </c>
      <c r="T4">
        <v>2057693.84</v>
      </c>
      <c r="U4">
        <v>362609.5</v>
      </c>
      <c r="V4">
        <v>348.75</v>
      </c>
      <c r="W4">
        <v>259860.87383294769</v>
      </c>
      <c r="X4">
        <v>23578.299947490901</v>
      </c>
      <c r="Y4">
        <v>13621.455555555551</v>
      </c>
      <c r="Z4">
        <v>108000</v>
      </c>
      <c r="AA4" s="2">
        <v>229712.21325</v>
      </c>
    </row>
    <row r="5" spans="1:27" x14ac:dyDescent="0.3">
      <c r="A5" s="1">
        <v>4</v>
      </c>
      <c r="B5" t="s">
        <v>36</v>
      </c>
      <c r="C5" t="s">
        <v>37</v>
      </c>
      <c r="D5">
        <v>13.046272802465881</v>
      </c>
      <c r="E5">
        <v>1569</v>
      </c>
      <c r="F5">
        <v>5.0110097335725978</v>
      </c>
      <c r="G5">
        <v>136.5</v>
      </c>
      <c r="H5">
        <v>0.14218749999999999</v>
      </c>
      <c r="I5">
        <v>138.75</v>
      </c>
      <c r="J5">
        <v>0.14453125</v>
      </c>
      <c r="K5">
        <v>0</v>
      </c>
      <c r="L5">
        <v>0</v>
      </c>
      <c r="M5">
        <v>0.25</v>
      </c>
      <c r="N5">
        <v>2.6041666666666672E-4</v>
      </c>
      <c r="O5">
        <v>0.28697916666666667</v>
      </c>
      <c r="P5">
        <v>0.20833333333333329</v>
      </c>
      <c r="Q5">
        <v>5.5063222335725976</v>
      </c>
      <c r="R5">
        <v>1178.5</v>
      </c>
      <c r="S5">
        <v>0.31314428571428571</v>
      </c>
      <c r="T5">
        <v>1265720.625</v>
      </c>
      <c r="U5">
        <v>201957</v>
      </c>
      <c r="V5">
        <v>0</v>
      </c>
      <c r="W5">
        <v>852974.29088680958</v>
      </c>
      <c r="X5">
        <v>77394.043133082043</v>
      </c>
      <c r="Y5">
        <v>10928.575000000001</v>
      </c>
      <c r="Z5">
        <v>108000</v>
      </c>
      <c r="AA5" s="2">
        <v>168595.245</v>
      </c>
    </row>
    <row r="6" spans="1:27" x14ac:dyDescent="0.3">
      <c r="A6" s="1">
        <v>5</v>
      </c>
      <c r="B6" t="s">
        <v>37</v>
      </c>
      <c r="C6" t="s">
        <v>38</v>
      </c>
      <c r="D6">
        <v>13.046272802465881</v>
      </c>
      <c r="E6">
        <v>0</v>
      </c>
      <c r="F6">
        <v>0</v>
      </c>
      <c r="G6">
        <v>0</v>
      </c>
      <c r="H6">
        <v>0</v>
      </c>
      <c r="I6">
        <v>652.25</v>
      </c>
      <c r="J6">
        <v>0.77648809523809526</v>
      </c>
      <c r="K6">
        <v>0</v>
      </c>
      <c r="L6">
        <v>0</v>
      </c>
      <c r="M6">
        <v>0</v>
      </c>
      <c r="N6">
        <v>0</v>
      </c>
      <c r="O6">
        <v>0.77648809523809526</v>
      </c>
      <c r="P6">
        <v>0.25</v>
      </c>
      <c r="Q6">
        <v>1.026488095238095</v>
      </c>
      <c r="R6">
        <v>1168</v>
      </c>
      <c r="S6">
        <v>0.31035428571428569</v>
      </c>
      <c r="T6">
        <v>0</v>
      </c>
      <c r="U6">
        <v>0</v>
      </c>
      <c r="V6">
        <v>0</v>
      </c>
      <c r="W6">
        <v>0</v>
      </c>
      <c r="X6">
        <v>0</v>
      </c>
      <c r="Y6">
        <v>22648.433333333331</v>
      </c>
      <c r="Z6">
        <v>756000</v>
      </c>
      <c r="AA6" s="2">
        <v>0</v>
      </c>
    </row>
    <row r="7" spans="1:27" x14ac:dyDescent="0.3">
      <c r="A7" s="1">
        <v>6</v>
      </c>
      <c r="B7" t="s">
        <v>38</v>
      </c>
      <c r="C7" t="s">
        <v>39</v>
      </c>
      <c r="D7">
        <v>13.046272802465881</v>
      </c>
      <c r="E7">
        <v>1569</v>
      </c>
      <c r="F7">
        <v>5.0110097335725978</v>
      </c>
      <c r="G7">
        <v>573</v>
      </c>
      <c r="H7">
        <v>0.68214285714285716</v>
      </c>
      <c r="I7">
        <v>0</v>
      </c>
      <c r="J7">
        <v>0</v>
      </c>
      <c r="K7">
        <v>109.5</v>
      </c>
      <c r="L7">
        <v>0.13035714285714289</v>
      </c>
      <c r="M7">
        <v>0</v>
      </c>
      <c r="N7">
        <v>0</v>
      </c>
      <c r="O7">
        <v>0.8125</v>
      </c>
      <c r="P7">
        <v>0.25</v>
      </c>
      <c r="Q7">
        <v>6.0735097335725978</v>
      </c>
      <c r="R7">
        <v>0</v>
      </c>
      <c r="S7">
        <v>0</v>
      </c>
      <c r="T7">
        <v>3737857.9624999999</v>
      </c>
      <c r="U7">
        <v>869193</v>
      </c>
      <c r="V7">
        <v>133691.25</v>
      </c>
      <c r="W7">
        <v>852974.29088680958</v>
      </c>
      <c r="X7">
        <v>77394.043133082043</v>
      </c>
      <c r="Y7">
        <v>23443</v>
      </c>
      <c r="Z7">
        <v>0</v>
      </c>
      <c r="AA7" s="2">
        <v>1179009.1170000001</v>
      </c>
    </row>
    <row r="8" spans="1:27" x14ac:dyDescent="0.3">
      <c r="A8" s="1">
        <v>7</v>
      </c>
      <c r="B8" t="s">
        <v>39</v>
      </c>
      <c r="C8" t="s">
        <v>40</v>
      </c>
      <c r="D8">
        <v>13.046272802465881</v>
      </c>
      <c r="E8">
        <v>478</v>
      </c>
      <c r="F8">
        <v>1.526617369437669</v>
      </c>
      <c r="G8">
        <v>65.75</v>
      </c>
      <c r="H8">
        <v>6.8489583333333326E-2</v>
      </c>
      <c r="I8">
        <v>22.75</v>
      </c>
      <c r="J8">
        <v>2.3697916666666669E-2</v>
      </c>
      <c r="K8">
        <v>0</v>
      </c>
      <c r="L8">
        <v>0</v>
      </c>
      <c r="M8">
        <v>19.75</v>
      </c>
      <c r="N8">
        <v>2.057291666666667E-2</v>
      </c>
      <c r="O8">
        <v>0.1127604166666667</v>
      </c>
      <c r="P8">
        <v>0.20833333333333329</v>
      </c>
      <c r="Q8">
        <v>1.847711119437669</v>
      </c>
      <c r="R8">
        <v>1228.5</v>
      </c>
      <c r="S8">
        <v>0.32643</v>
      </c>
      <c r="T8">
        <v>272349.49500000011</v>
      </c>
      <c r="U8">
        <v>96654.5</v>
      </c>
      <c r="V8">
        <v>0</v>
      </c>
      <c r="W8">
        <v>259860.87383294769</v>
      </c>
      <c r="X8">
        <v>23578.299947490901</v>
      </c>
      <c r="Y8">
        <v>7084.6124999999993</v>
      </c>
      <c r="Z8">
        <v>108000</v>
      </c>
      <c r="AA8" s="2">
        <v>168242.88</v>
      </c>
    </row>
    <row r="9" spans="1:27" x14ac:dyDescent="0.3">
      <c r="A9" s="1">
        <v>8</v>
      </c>
      <c r="B9" t="s">
        <v>40</v>
      </c>
      <c r="C9" t="s">
        <v>41</v>
      </c>
      <c r="D9">
        <v>13.046272802465881</v>
      </c>
      <c r="E9">
        <v>1259.1797240000001</v>
      </c>
      <c r="F9">
        <v>4.0215180709249569</v>
      </c>
      <c r="G9">
        <v>106</v>
      </c>
      <c r="H9">
        <v>9.8148148148148151E-2</v>
      </c>
      <c r="I9">
        <v>86</v>
      </c>
      <c r="J9">
        <v>7.9629629629629634E-2</v>
      </c>
      <c r="K9">
        <v>4.5</v>
      </c>
      <c r="L9">
        <v>4.1666666666666666E-3</v>
      </c>
      <c r="M9">
        <v>0</v>
      </c>
      <c r="N9">
        <v>0</v>
      </c>
      <c r="O9">
        <v>0.18194444444444449</v>
      </c>
      <c r="P9">
        <v>0.20833333333333329</v>
      </c>
      <c r="Q9">
        <v>4.4117958487027336</v>
      </c>
      <c r="R9">
        <v>1271.5</v>
      </c>
      <c r="S9">
        <v>0.33785571428571431</v>
      </c>
      <c r="T9">
        <v>580058.08250000002</v>
      </c>
      <c r="U9">
        <v>195335</v>
      </c>
      <c r="V9">
        <v>6270</v>
      </c>
      <c r="W9">
        <v>684542.9778062132</v>
      </c>
      <c r="X9">
        <v>62111.54230182177</v>
      </c>
      <c r="Y9">
        <v>8611.0888888888894</v>
      </c>
      <c r="Z9">
        <v>108000</v>
      </c>
      <c r="AA9" s="2">
        <v>263369.59350000008</v>
      </c>
    </row>
    <row r="10" spans="1:27" x14ac:dyDescent="0.3">
      <c r="A10" s="1">
        <v>9</v>
      </c>
      <c r="B10" t="s">
        <v>41</v>
      </c>
      <c r="C10" t="s">
        <v>42</v>
      </c>
      <c r="D10">
        <v>13.046272802465881</v>
      </c>
      <c r="E10">
        <v>167.926627</v>
      </c>
      <c r="F10">
        <v>0.5363173756679509</v>
      </c>
      <c r="G10">
        <v>0</v>
      </c>
      <c r="H10">
        <v>0</v>
      </c>
      <c r="I10">
        <v>587</v>
      </c>
      <c r="J10">
        <v>0.48916666666666669</v>
      </c>
      <c r="K10">
        <v>120.25</v>
      </c>
      <c r="L10">
        <v>0.1002083333333333</v>
      </c>
      <c r="M10">
        <v>68</v>
      </c>
      <c r="N10">
        <v>5.6666666666666671E-2</v>
      </c>
      <c r="O10">
        <v>0.64604166666666663</v>
      </c>
      <c r="P10">
        <v>0.25</v>
      </c>
      <c r="Q10">
        <v>1.432359042334618</v>
      </c>
      <c r="R10">
        <v>1293.75</v>
      </c>
      <c r="S10">
        <v>0.34376785714285718</v>
      </c>
      <c r="T10">
        <v>0</v>
      </c>
      <c r="U10">
        <v>0</v>
      </c>
      <c r="V10">
        <v>156325</v>
      </c>
      <c r="W10">
        <v>91291.966594224825</v>
      </c>
      <c r="X10">
        <v>8283.3146037163679</v>
      </c>
      <c r="Y10">
        <v>19770.263333333329</v>
      </c>
      <c r="Z10">
        <v>135000</v>
      </c>
      <c r="AA10" s="2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13.046272802465881</v>
      </c>
      <c r="E11">
        <v>0</v>
      </c>
      <c r="F11">
        <v>0</v>
      </c>
      <c r="G11">
        <v>0</v>
      </c>
      <c r="H11">
        <v>0</v>
      </c>
      <c r="I11">
        <v>49</v>
      </c>
      <c r="J11">
        <v>4.0833333333333333E-2</v>
      </c>
      <c r="K11">
        <v>0</v>
      </c>
      <c r="L11">
        <v>0</v>
      </c>
      <c r="M11">
        <v>146.5</v>
      </c>
      <c r="N11">
        <v>0.12208333333333329</v>
      </c>
      <c r="O11">
        <v>0.16291666666666671</v>
      </c>
      <c r="P11">
        <v>0.25</v>
      </c>
      <c r="Q11">
        <v>0.41291666666666671</v>
      </c>
      <c r="R11">
        <v>358.25</v>
      </c>
      <c r="S11">
        <v>9.5192142857142864E-2</v>
      </c>
      <c r="T11">
        <v>0</v>
      </c>
      <c r="U11">
        <v>0</v>
      </c>
      <c r="V11">
        <v>0</v>
      </c>
      <c r="W11">
        <v>0</v>
      </c>
      <c r="X11">
        <v>0</v>
      </c>
      <c r="Y11">
        <v>9110.5933333333323</v>
      </c>
      <c r="Z11">
        <v>108000</v>
      </c>
      <c r="AA11" s="2">
        <v>0</v>
      </c>
    </row>
    <row r="13" spans="1:27" x14ac:dyDescent="0.3">
      <c r="D13" s="2">
        <f t="shared" ref="D13:AA13" si="0">SUM(D2:D11)</f>
        <v>130.46272802465882</v>
      </c>
      <c r="E13" s="2">
        <f t="shared" si="0"/>
        <v>6948.2127019999998</v>
      </c>
      <c r="F13" s="2">
        <f t="shared" si="0"/>
        <v>22.19092509920635</v>
      </c>
      <c r="G13" s="2">
        <f t="shared" si="0"/>
        <v>1781.5</v>
      </c>
      <c r="H13" s="2">
        <f t="shared" si="0"/>
        <v>1.7593014219576721</v>
      </c>
      <c r="I13" s="2">
        <f t="shared" si="0"/>
        <v>1781.5</v>
      </c>
      <c r="J13" s="2">
        <f t="shared" si="0"/>
        <v>1.7818931878306878</v>
      </c>
      <c r="K13" s="2">
        <f t="shared" si="0"/>
        <v>234.5</v>
      </c>
      <c r="L13" s="2">
        <f t="shared" si="0"/>
        <v>0.23496362433862433</v>
      </c>
      <c r="M13" s="2">
        <f t="shared" si="0"/>
        <v>234.5</v>
      </c>
      <c r="N13" s="2">
        <f t="shared" si="0"/>
        <v>0.19958333333333331</v>
      </c>
      <c r="O13" s="2">
        <f t="shared" si="0"/>
        <v>3.9757415674603176</v>
      </c>
      <c r="P13" s="2">
        <f t="shared" si="0"/>
        <v>2.333333333333333</v>
      </c>
      <c r="Q13" s="2">
        <f t="shared" si="0"/>
        <v>28.5</v>
      </c>
      <c r="R13" s="2">
        <f t="shared" si="0"/>
        <v>8075.5</v>
      </c>
      <c r="S13" s="2">
        <f t="shared" si="0"/>
        <v>2.1457757142857146</v>
      </c>
      <c r="T13" s="2">
        <f t="shared" si="0"/>
        <v>15847262.355</v>
      </c>
      <c r="U13" s="2">
        <f t="shared" si="0"/>
        <v>2890622.5</v>
      </c>
      <c r="V13" s="2">
        <f t="shared" si="0"/>
        <v>296635</v>
      </c>
      <c r="W13" s="2">
        <f t="shared" si="0"/>
        <v>3777340.2182403905</v>
      </c>
      <c r="X13" s="2">
        <f t="shared" si="0"/>
        <v>342734.39997222216</v>
      </c>
      <c r="Y13" s="2">
        <f t="shared" si="0"/>
        <v>139203.4286111111</v>
      </c>
      <c r="Z13" s="2">
        <f t="shared" si="0"/>
        <v>1566000</v>
      </c>
      <c r="AA13" s="2">
        <f>SUM(AA2:AA11)</f>
        <v>3330424.7340000002</v>
      </c>
    </row>
    <row r="14" spans="1:27" x14ac:dyDescent="0.3">
      <c r="Z14" s="2">
        <f>Z13*4</f>
        <v>6264000</v>
      </c>
      <c r="AA14" s="2">
        <f>AA13*4</f>
        <v>13321698.936000001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"/>
  <sheetViews>
    <sheetView workbookViewId="0">
      <selection activeCell="B2" sqref="B2"/>
    </sheetView>
  </sheetViews>
  <sheetFormatPr defaultRowHeight="14.4" x14ac:dyDescent="0.3"/>
  <cols>
    <col min="1" max="1" width="15.88671875" customWidth="1"/>
    <col min="2" max="2" width="16.21875" bestFit="1" customWidth="1"/>
    <col min="3" max="3" width="30.33203125" bestFit="1" customWidth="1"/>
    <col min="4" max="4" width="30.109375" bestFit="1" customWidth="1"/>
    <col min="5" max="5" width="15.6640625" bestFit="1" customWidth="1"/>
    <col min="6" max="6" width="20" bestFit="1" customWidth="1"/>
    <col min="7" max="7" width="17" bestFit="1" customWidth="1"/>
    <col min="8" max="8" width="18.21875" bestFit="1" customWidth="1"/>
    <col min="9" max="9" width="16.21875" bestFit="1" customWidth="1"/>
    <col min="10" max="10" width="15.21875" bestFit="1" customWidth="1"/>
    <col min="11" max="11" width="19.5546875" bestFit="1" customWidth="1"/>
    <col min="12" max="12" width="16.21875" bestFit="1" customWidth="1"/>
    <col min="13" max="13" width="19.88671875" bestFit="1" customWidth="1"/>
    <col min="14" max="14" width="15.21875" bestFit="1" customWidth="1"/>
    <col min="15" max="15" width="13.77734375" customWidth="1"/>
    <col min="17" max="17" width="15.21875" bestFit="1" customWidth="1"/>
  </cols>
  <sheetData>
    <row r="1" spans="1:17" x14ac:dyDescent="0.3">
      <c r="B1" s="3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3" t="s">
        <v>45</v>
      </c>
      <c r="H1" s="1" t="s">
        <v>32</v>
      </c>
      <c r="I1" s="1" t="s">
        <v>28</v>
      </c>
      <c r="J1" s="1" t="s">
        <v>46</v>
      </c>
      <c r="K1" s="3" t="s">
        <v>47</v>
      </c>
      <c r="L1" s="1" t="s">
        <v>48</v>
      </c>
      <c r="M1" s="1" t="s">
        <v>49</v>
      </c>
      <c r="N1" s="5" t="s">
        <v>70</v>
      </c>
      <c r="O1" s="5" t="s">
        <v>71</v>
      </c>
    </row>
    <row r="2" spans="1:17" x14ac:dyDescent="0.3">
      <c r="A2" s="1">
        <v>0</v>
      </c>
      <c r="B2" s="2">
        <v>60571116.769999981</v>
      </c>
      <c r="C2" s="2">
        <v>10907282</v>
      </c>
      <c r="D2" s="2">
        <v>655965</v>
      </c>
      <c r="E2" s="2">
        <v>3956</v>
      </c>
      <c r="F2" s="2">
        <v>0</v>
      </c>
      <c r="G2" s="2">
        <v>6264000</v>
      </c>
      <c r="H2" s="2">
        <v>12134827.536</v>
      </c>
      <c r="I2" s="2">
        <v>15151704.65416782</v>
      </c>
      <c r="J2" s="2">
        <v>1872920.523222222</v>
      </c>
      <c r="K2" s="2">
        <v>15680000</v>
      </c>
      <c r="L2" s="2">
        <v>62670655.713390037</v>
      </c>
      <c r="M2" s="2">
        <v>-2099538.9433900639</v>
      </c>
      <c r="N2" s="2">
        <f>J2+I2+G2+K2</f>
        <v>38968625.177390039</v>
      </c>
      <c r="O2" s="2">
        <f>N2/3500/4</f>
        <v>2783.4732269564315</v>
      </c>
      <c r="P2" s="6">
        <f>N2/L2</f>
        <v>0.62180018277779259</v>
      </c>
      <c r="Q2" s="2">
        <f>N2*1.25</f>
        <v>48710781.471737549</v>
      </c>
    </row>
    <row r="3" spans="1:17" x14ac:dyDescent="0.3">
      <c r="A3" s="1">
        <v>1</v>
      </c>
      <c r="B3" s="2">
        <v>67512527.460000008</v>
      </c>
      <c r="C3" s="2">
        <v>12421222</v>
      </c>
      <c r="D3" s="2">
        <v>1457205</v>
      </c>
      <c r="E3" s="2">
        <v>3956</v>
      </c>
      <c r="F3" s="2">
        <v>0</v>
      </c>
      <c r="G3" s="2">
        <v>6264000</v>
      </c>
      <c r="H3" s="2">
        <v>14240799.378</v>
      </c>
      <c r="I3" s="2">
        <v>15089571.75951642</v>
      </c>
      <c r="J3" s="2">
        <v>1889555.9912222221</v>
      </c>
      <c r="K3" s="2">
        <v>15680000</v>
      </c>
      <c r="L3" s="2">
        <v>67046310.128738649</v>
      </c>
      <c r="M3" s="2">
        <v>466217.33126135921</v>
      </c>
      <c r="N3" s="2">
        <f t="shared" ref="N3:N13" si="0">J3+I3+G3+K3</f>
        <v>38923127.750738643</v>
      </c>
      <c r="O3" s="2">
        <f t="shared" ref="O3:O13" si="1">N3/3500/4</f>
        <v>2780.2234107670461</v>
      </c>
      <c r="P3" s="6">
        <f t="shared" ref="P3:P13" si="2">N3/L3</f>
        <v>0.58054093768919701</v>
      </c>
      <c r="Q3" s="2">
        <f t="shared" ref="Q3:Q13" si="3">N3*1.25</f>
        <v>48653909.688423306</v>
      </c>
    </row>
    <row r="4" spans="1:17" x14ac:dyDescent="0.3">
      <c r="A4" s="1">
        <v>2</v>
      </c>
      <c r="B4" s="2">
        <v>74180046.299999982</v>
      </c>
      <c r="C4" s="2">
        <v>13080868</v>
      </c>
      <c r="D4" s="2">
        <v>1221495</v>
      </c>
      <c r="E4" s="2">
        <v>3956</v>
      </c>
      <c r="F4" s="2">
        <v>0</v>
      </c>
      <c r="G4" s="2">
        <v>6264000</v>
      </c>
      <c r="H4" s="2">
        <v>14774679.582</v>
      </c>
      <c r="I4" s="2">
        <v>15073340.07354076</v>
      </c>
      <c r="J4" s="2">
        <v>1895188.659</v>
      </c>
      <c r="K4" s="2">
        <v>15680000</v>
      </c>
      <c r="L4" s="2">
        <v>67993527.314540774</v>
      </c>
      <c r="M4" s="2">
        <v>6186518.9854592076</v>
      </c>
      <c r="N4" s="2">
        <f t="shared" si="0"/>
        <v>38912528.732540756</v>
      </c>
      <c r="O4" s="2">
        <f t="shared" si="1"/>
        <v>2779.4663380386255</v>
      </c>
      <c r="P4" s="6">
        <f t="shared" si="2"/>
        <v>0.5722975446255324</v>
      </c>
      <c r="Q4" s="2">
        <f t="shared" si="3"/>
        <v>48640660.915675946</v>
      </c>
    </row>
    <row r="5" spans="1:17" x14ac:dyDescent="0.3">
      <c r="A5" s="1">
        <v>3</v>
      </c>
      <c r="B5" s="2">
        <v>77779267.700000018</v>
      </c>
      <c r="C5" s="2">
        <v>13631018</v>
      </c>
      <c r="D5" s="2">
        <v>1486610</v>
      </c>
      <c r="E5" s="2">
        <v>3956</v>
      </c>
      <c r="F5" s="2">
        <v>0</v>
      </c>
      <c r="G5" s="2">
        <v>6264000</v>
      </c>
      <c r="H5" s="2">
        <v>15267532.293</v>
      </c>
      <c r="I5" s="2">
        <v>15055424.86787561</v>
      </c>
      <c r="J5" s="2">
        <v>1902858.044111111</v>
      </c>
      <c r="K5" s="2">
        <v>15680000</v>
      </c>
      <c r="L5" s="2">
        <v>69291399.204986721</v>
      </c>
      <c r="M5" s="2">
        <v>8487868.4950132966</v>
      </c>
      <c r="N5" s="2">
        <f t="shared" si="0"/>
        <v>38902282.911986724</v>
      </c>
      <c r="O5" s="2">
        <f t="shared" si="1"/>
        <v>2778.7344937133375</v>
      </c>
      <c r="P5" s="6">
        <f t="shared" si="2"/>
        <v>0.56143018265370848</v>
      </c>
      <c r="Q5" s="2">
        <f t="shared" si="3"/>
        <v>48627853.639983401</v>
      </c>
    </row>
    <row r="6" spans="1:17" x14ac:dyDescent="0.3">
      <c r="A6" s="1">
        <v>4</v>
      </c>
      <c r="B6" s="2">
        <v>79729955.330000013</v>
      </c>
      <c r="C6" s="2">
        <v>13535594</v>
      </c>
      <c r="D6" s="2">
        <v>1755675</v>
      </c>
      <c r="E6" s="2">
        <v>3956</v>
      </c>
      <c r="F6" s="2">
        <v>0</v>
      </c>
      <c r="G6" s="2">
        <v>6264000</v>
      </c>
      <c r="H6" s="2">
        <v>14980372.875</v>
      </c>
      <c r="I6" s="2">
        <v>15046878.252429361</v>
      </c>
      <c r="J6" s="2">
        <v>1907592.5013333331</v>
      </c>
      <c r="K6" s="2">
        <v>15680000</v>
      </c>
      <c r="L6" s="2">
        <v>69174068.628762692</v>
      </c>
      <c r="M6" s="2">
        <v>10555886.701237321</v>
      </c>
      <c r="N6" s="2">
        <f t="shared" si="0"/>
        <v>38898470.753762692</v>
      </c>
      <c r="O6" s="2">
        <f t="shared" si="1"/>
        <v>2778.462196697335</v>
      </c>
      <c r="P6" s="6">
        <f t="shared" si="2"/>
        <v>0.56232735076665197</v>
      </c>
      <c r="Q6" s="2">
        <f t="shared" si="3"/>
        <v>48623088.442203365</v>
      </c>
    </row>
    <row r="7" spans="1:17" x14ac:dyDescent="0.3">
      <c r="A7" s="1">
        <v>5</v>
      </c>
      <c r="B7" s="2">
        <v>63389049.420000002</v>
      </c>
      <c r="C7" s="2">
        <v>11562490</v>
      </c>
      <c r="D7" s="2">
        <v>1186540</v>
      </c>
      <c r="E7" s="2">
        <v>3956</v>
      </c>
      <c r="F7" s="2">
        <v>0</v>
      </c>
      <c r="G7" s="2">
        <v>6264000</v>
      </c>
      <c r="H7" s="2">
        <v>13321698.936000001</v>
      </c>
      <c r="I7" s="2">
        <v>15109360.87296157</v>
      </c>
      <c r="J7" s="2">
        <v>1883623.3143333329</v>
      </c>
      <c r="K7" s="2">
        <v>15680000</v>
      </c>
      <c r="L7" s="2">
        <v>65011669.123294897</v>
      </c>
      <c r="M7" s="2">
        <v>-1622619.7032948961</v>
      </c>
      <c r="N7" s="2">
        <f t="shared" si="0"/>
        <v>38936984.1872949</v>
      </c>
      <c r="O7" s="2">
        <f t="shared" si="1"/>
        <v>2781.2131562353502</v>
      </c>
      <c r="P7" s="6">
        <f t="shared" si="2"/>
        <v>0.59892300432174339</v>
      </c>
      <c r="Q7" s="2">
        <f t="shared" si="3"/>
        <v>48671230.234118626</v>
      </c>
    </row>
    <row r="8" spans="1:17" x14ac:dyDescent="0.3">
      <c r="A8" s="1">
        <v>6</v>
      </c>
      <c r="B8" s="2">
        <v>68487035.99000001</v>
      </c>
      <c r="C8" s="2">
        <v>12571914</v>
      </c>
      <c r="D8" s="2">
        <v>1473840</v>
      </c>
      <c r="E8" s="2">
        <v>3956</v>
      </c>
      <c r="F8" s="2">
        <v>0</v>
      </c>
      <c r="G8" s="2">
        <v>6264000</v>
      </c>
      <c r="H8" s="2">
        <v>14739968.568</v>
      </c>
      <c r="I8" s="2">
        <v>15074244.101338459</v>
      </c>
      <c r="J8" s="2">
        <v>1894849.8846666671</v>
      </c>
      <c r="K8" s="2">
        <v>15680000</v>
      </c>
      <c r="L8" s="2">
        <v>67702772.554005131</v>
      </c>
      <c r="M8" s="2">
        <v>784263.43599487841</v>
      </c>
      <c r="N8" s="2">
        <f t="shared" si="0"/>
        <v>38913093.986005127</v>
      </c>
      <c r="O8" s="2">
        <f t="shared" si="1"/>
        <v>2779.5067132860804</v>
      </c>
      <c r="P8" s="6">
        <f t="shared" si="2"/>
        <v>0.57476366946368318</v>
      </c>
      <c r="Q8" s="2">
        <f t="shared" si="3"/>
        <v>48641367.482506409</v>
      </c>
    </row>
    <row r="9" spans="1:17" x14ac:dyDescent="0.3">
      <c r="A9" s="1">
        <v>7</v>
      </c>
      <c r="B9" s="2">
        <v>75148425.469999999</v>
      </c>
      <c r="C9" s="2">
        <v>13476294</v>
      </c>
      <c r="D9" s="2">
        <v>1264740</v>
      </c>
      <c r="E9" s="2">
        <v>3956</v>
      </c>
      <c r="F9" s="2">
        <v>0</v>
      </c>
      <c r="G9" s="2">
        <v>6264000</v>
      </c>
      <c r="H9" s="2">
        <v>15373914.893999999</v>
      </c>
      <c r="I9" s="2">
        <v>15059199.645658139</v>
      </c>
      <c r="J9" s="2">
        <v>1901051.0068888881</v>
      </c>
      <c r="K9" s="2">
        <v>15680000</v>
      </c>
      <c r="L9" s="2">
        <v>69023155.546547025</v>
      </c>
      <c r="M9" s="2">
        <v>6125269.9234529734</v>
      </c>
      <c r="N9" s="2">
        <f t="shared" si="0"/>
        <v>38904250.652547032</v>
      </c>
      <c r="O9" s="2">
        <f t="shared" si="1"/>
        <v>2778.8750466105021</v>
      </c>
      <c r="P9" s="6">
        <f t="shared" si="2"/>
        <v>0.56364056879884661</v>
      </c>
      <c r="Q9" s="2">
        <f t="shared" si="3"/>
        <v>48630313.31568379</v>
      </c>
    </row>
    <row r="10" spans="1:17" x14ac:dyDescent="0.3">
      <c r="A10" s="1">
        <v>8</v>
      </c>
      <c r="B10" s="2">
        <v>54587742.400000021</v>
      </c>
      <c r="C10" s="2">
        <v>9653298</v>
      </c>
      <c r="D10" s="2">
        <v>578555</v>
      </c>
      <c r="E10" s="2">
        <v>3956</v>
      </c>
      <c r="F10" s="2">
        <v>0</v>
      </c>
      <c r="G10" s="2">
        <v>6264000</v>
      </c>
      <c r="H10" s="2">
        <v>10647060.879000001</v>
      </c>
      <c r="I10" s="2">
        <v>15200436.41202165</v>
      </c>
      <c r="J10" s="2">
        <v>1862544.708333333</v>
      </c>
      <c r="K10" s="2">
        <v>15680000</v>
      </c>
      <c r="L10" s="2">
        <v>59889850.999354981</v>
      </c>
      <c r="M10" s="2">
        <v>-5302108.59935496</v>
      </c>
      <c r="N10" s="2">
        <f t="shared" si="0"/>
        <v>39006981.12035498</v>
      </c>
      <c r="O10" s="2">
        <f t="shared" si="1"/>
        <v>2786.2129371682126</v>
      </c>
      <c r="P10" s="6">
        <f t="shared" si="2"/>
        <v>0.65131204151393007</v>
      </c>
      <c r="Q10" s="2">
        <f t="shared" si="3"/>
        <v>48758726.400443725</v>
      </c>
    </row>
    <row r="11" spans="1:17" x14ac:dyDescent="0.3">
      <c r="A11" s="1">
        <v>9</v>
      </c>
      <c r="B11" s="2">
        <v>69142878.189999983</v>
      </c>
      <c r="C11" s="2">
        <v>12800776</v>
      </c>
      <c r="D11" s="2">
        <v>1663155</v>
      </c>
      <c r="E11" s="2">
        <v>3956</v>
      </c>
      <c r="F11" s="2">
        <v>0</v>
      </c>
      <c r="G11" s="2">
        <v>6264000</v>
      </c>
      <c r="H11" s="2">
        <v>15349572.069</v>
      </c>
      <c r="I11" s="2">
        <v>15066153.22742792</v>
      </c>
      <c r="J11" s="2">
        <v>1898019.9648888891</v>
      </c>
      <c r="K11" s="2">
        <v>15680000</v>
      </c>
      <c r="L11" s="2">
        <v>68725632.261316806</v>
      </c>
      <c r="M11" s="2">
        <v>417245.92868317658</v>
      </c>
      <c r="N11" s="2">
        <f t="shared" si="0"/>
        <v>38908173.192316808</v>
      </c>
      <c r="O11" s="2">
        <f t="shared" si="1"/>
        <v>2779.1552280226292</v>
      </c>
      <c r="P11" s="6">
        <f t="shared" si="2"/>
        <v>0.56613772637806381</v>
      </c>
      <c r="Q11" s="2">
        <f t="shared" si="3"/>
        <v>48635216.490396008</v>
      </c>
    </row>
    <row r="12" spans="1:17" x14ac:dyDescent="0.3">
      <c r="A12" s="1">
        <v>10</v>
      </c>
      <c r="B12" s="2">
        <v>64081042.280000001</v>
      </c>
      <c r="C12" s="2">
        <v>11928752</v>
      </c>
      <c r="D12" s="2">
        <v>2350040</v>
      </c>
      <c r="E12" s="2">
        <v>3956</v>
      </c>
      <c r="F12" s="2">
        <v>0</v>
      </c>
      <c r="G12" s="2">
        <v>6264000</v>
      </c>
      <c r="H12" s="2">
        <v>13961147.577</v>
      </c>
      <c r="I12" s="2">
        <v>15067255.004333461</v>
      </c>
      <c r="J12" s="2">
        <v>1897568.419</v>
      </c>
      <c r="K12" s="2">
        <v>15680000</v>
      </c>
      <c r="L12" s="2">
        <v>67152719.000333458</v>
      </c>
      <c r="M12" s="2">
        <v>-3071676.720333457</v>
      </c>
      <c r="N12" s="2">
        <f t="shared" si="0"/>
        <v>38908823.423333466</v>
      </c>
      <c r="O12" s="2">
        <f t="shared" si="1"/>
        <v>2779.2016730952478</v>
      </c>
      <c r="P12" s="6">
        <f t="shared" si="2"/>
        <v>0.57940801210357928</v>
      </c>
      <c r="Q12" s="2">
        <f t="shared" si="3"/>
        <v>48636029.279166833</v>
      </c>
    </row>
    <row r="13" spans="1:17" x14ac:dyDescent="0.3">
      <c r="A13" s="1">
        <v>11</v>
      </c>
      <c r="B13" s="2">
        <v>69792862.289999992</v>
      </c>
      <c r="C13" s="2">
        <v>12899976</v>
      </c>
      <c r="D13" s="2">
        <v>945210</v>
      </c>
      <c r="E13" s="2">
        <v>3956</v>
      </c>
      <c r="F13" s="2">
        <v>0</v>
      </c>
      <c r="G13" s="2">
        <v>6264000</v>
      </c>
      <c r="H13" s="2">
        <v>15420547.232999999</v>
      </c>
      <c r="I13" s="2">
        <v>15074962.300437219</v>
      </c>
      <c r="J13" s="2">
        <v>1894583.212333333</v>
      </c>
      <c r="K13" s="2">
        <v>15680000</v>
      </c>
      <c r="L13" s="2">
        <v>68183234.745770559</v>
      </c>
      <c r="M13" s="2">
        <v>1609627.5442294329</v>
      </c>
      <c r="N13" s="2">
        <f t="shared" si="0"/>
        <v>38913545.512770548</v>
      </c>
      <c r="O13" s="2">
        <f t="shared" si="1"/>
        <v>2779.5389651978962</v>
      </c>
      <c r="P13" s="6">
        <f t="shared" si="2"/>
        <v>0.57072014341743116</v>
      </c>
      <c r="Q13" s="2">
        <f t="shared" si="3"/>
        <v>48641931.890963182</v>
      </c>
    </row>
    <row r="15" spans="1:17" x14ac:dyDescent="0.3">
      <c r="B15" s="2">
        <f>SUM(B2:B13)</f>
        <v>824401949.5999999</v>
      </c>
      <c r="C15" s="2">
        <f>SUM(C2:C13)</f>
        <v>148469484</v>
      </c>
      <c r="D15" s="2">
        <f>SUM(D2:D13)</f>
        <v>16039030</v>
      </c>
      <c r="E15" s="2">
        <f t="shared" ref="E15:L15" si="4">SUM(E2:E13)</f>
        <v>47472</v>
      </c>
      <c r="F15" s="2">
        <f t="shared" si="4"/>
        <v>0</v>
      </c>
      <c r="G15" s="2">
        <f t="shared" si="4"/>
        <v>75168000</v>
      </c>
      <c r="H15" s="2">
        <f t="shared" si="4"/>
        <v>170212121.82000002</v>
      </c>
      <c r="I15" s="2">
        <f t="shared" si="4"/>
        <v>181068531.17170841</v>
      </c>
      <c r="J15" s="2">
        <f t="shared" si="4"/>
        <v>22700356.22933333</v>
      </c>
      <c r="K15" s="2">
        <f t="shared" si="4"/>
        <v>188160000</v>
      </c>
      <c r="L15" s="2">
        <f t="shared" si="4"/>
        <v>801864995.22104168</v>
      </c>
      <c r="M15" s="2">
        <f>SUM(M2:M13)</f>
        <v>22536954.37895827</v>
      </c>
    </row>
    <row r="17" spans="1:2" x14ac:dyDescent="0.3">
      <c r="A17" s="1" t="s">
        <v>50</v>
      </c>
      <c r="B17" s="1" t="s">
        <v>3</v>
      </c>
    </row>
    <row r="18" spans="1:2" x14ac:dyDescent="0.3">
      <c r="A18" t="s">
        <v>51</v>
      </c>
      <c r="B18">
        <v>0</v>
      </c>
    </row>
    <row r="19" spans="1:2" x14ac:dyDescent="0.3">
      <c r="A19" t="s">
        <v>52</v>
      </c>
      <c r="B19">
        <v>-0.42080011666457517</v>
      </c>
    </row>
    <row r="20" spans="1:2" x14ac:dyDescent="0.3">
      <c r="A20" t="s">
        <v>53</v>
      </c>
      <c r="B20">
        <v>7.152557373046875E-7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>
      <selection activeCell="C20" sqref="C20:P21"/>
    </sheetView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4" t="s">
        <v>33</v>
      </c>
      <c r="B2" s="4" t="s">
        <v>33</v>
      </c>
      <c r="C2" s="4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4"/>
      <c r="B3" s="4"/>
      <c r="C3" s="4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4"/>
      <c r="B4" s="4"/>
      <c r="C4" s="4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4"/>
      <c r="B5" s="4"/>
      <c r="C5" s="4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4"/>
      <c r="B6" s="4"/>
      <c r="C6" s="4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4"/>
      <c r="B7" s="4"/>
      <c r="C7" s="4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4"/>
      <c r="B8" s="4"/>
      <c r="C8" s="4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4"/>
      <c r="B9" s="4"/>
      <c r="C9" s="4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4"/>
      <c r="B10" s="4" t="s">
        <v>34</v>
      </c>
      <c r="C10" s="4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4"/>
      <c r="B11" s="4"/>
      <c r="C11" s="4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4"/>
      <c r="B12" s="4"/>
      <c r="C12" s="4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4"/>
      <c r="B13" s="4"/>
      <c r="C13" s="4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4"/>
      <c r="B14" s="4"/>
      <c r="C14" s="4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4"/>
      <c r="B15" s="4"/>
      <c r="C15" s="4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4"/>
      <c r="B16" s="4"/>
      <c r="C16" s="4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4"/>
      <c r="B17" s="4"/>
      <c r="C17" s="4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4"/>
      <c r="B18" s="4" t="s">
        <v>35</v>
      </c>
      <c r="C18" s="4" t="s">
        <v>58</v>
      </c>
      <c r="D18" s="1" t="s">
        <v>59</v>
      </c>
      <c r="E18">
        <v>237</v>
      </c>
      <c r="F18">
        <v>366</v>
      </c>
      <c r="G18">
        <v>344</v>
      </c>
      <c r="H18">
        <v>285</v>
      </c>
      <c r="I18">
        <v>292</v>
      </c>
      <c r="J18">
        <v>237</v>
      </c>
      <c r="K18">
        <v>260</v>
      </c>
      <c r="L18">
        <v>274</v>
      </c>
      <c r="M18">
        <v>243</v>
      </c>
      <c r="N18">
        <v>264</v>
      </c>
      <c r="O18">
        <v>190</v>
      </c>
      <c r="P18">
        <v>198</v>
      </c>
    </row>
    <row r="19" spans="1:16" x14ac:dyDescent="0.3">
      <c r="A19" s="4"/>
      <c r="B19" s="4"/>
      <c r="C19" s="4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4"/>
      <c r="B20" s="4"/>
      <c r="C20" s="4" t="s">
        <v>61</v>
      </c>
      <c r="D20" s="1" t="s">
        <v>59</v>
      </c>
      <c r="E20">
        <v>11</v>
      </c>
      <c r="F20">
        <v>28</v>
      </c>
      <c r="G20">
        <v>36</v>
      </c>
      <c r="H20">
        <v>33</v>
      </c>
      <c r="I20">
        <v>39</v>
      </c>
      <c r="J20">
        <v>25</v>
      </c>
      <c r="K20">
        <v>54</v>
      </c>
      <c r="L20">
        <v>30</v>
      </c>
      <c r="M20">
        <v>29</v>
      </c>
      <c r="N20">
        <v>44</v>
      </c>
      <c r="O20">
        <v>34</v>
      </c>
      <c r="P20">
        <v>37</v>
      </c>
    </row>
    <row r="21" spans="1:16" x14ac:dyDescent="0.3">
      <c r="A21" s="4"/>
      <c r="B21" s="4"/>
      <c r="C21" s="4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4"/>
      <c r="B22" s="4"/>
      <c r="C22" s="4" t="s">
        <v>62</v>
      </c>
      <c r="D22" s="1" t="s">
        <v>59</v>
      </c>
      <c r="E22">
        <v>29</v>
      </c>
      <c r="F22">
        <v>60</v>
      </c>
      <c r="G22">
        <v>74</v>
      </c>
      <c r="H22">
        <v>105</v>
      </c>
      <c r="I22">
        <v>23</v>
      </c>
      <c r="J22">
        <v>24</v>
      </c>
      <c r="K22">
        <v>30</v>
      </c>
      <c r="L22">
        <v>39</v>
      </c>
      <c r="M22">
        <v>21</v>
      </c>
      <c r="N22">
        <v>27</v>
      </c>
      <c r="O22">
        <v>27</v>
      </c>
      <c r="P22">
        <v>32</v>
      </c>
    </row>
    <row r="23" spans="1:16" x14ac:dyDescent="0.3">
      <c r="A23" s="4"/>
      <c r="B23" s="4"/>
      <c r="C23" s="4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4"/>
      <c r="B24" s="4"/>
      <c r="C24" s="4" t="s">
        <v>63</v>
      </c>
      <c r="D24" s="1" t="s">
        <v>59</v>
      </c>
      <c r="E24">
        <v>3</v>
      </c>
      <c r="F24">
        <v>1</v>
      </c>
      <c r="G24">
        <v>7</v>
      </c>
      <c r="H24">
        <v>3</v>
      </c>
      <c r="I24">
        <v>1</v>
      </c>
      <c r="J24">
        <v>2</v>
      </c>
      <c r="K24">
        <v>4</v>
      </c>
      <c r="L24">
        <v>3</v>
      </c>
      <c r="M24">
        <v>2</v>
      </c>
      <c r="N24">
        <v>2</v>
      </c>
      <c r="O24">
        <v>2</v>
      </c>
      <c r="P24">
        <v>1</v>
      </c>
    </row>
    <row r="25" spans="1:16" x14ac:dyDescent="0.3">
      <c r="A25" s="4"/>
      <c r="B25" s="4"/>
      <c r="C25" s="4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4"/>
      <c r="B26" s="4" t="s">
        <v>36</v>
      </c>
      <c r="C26" s="4" t="s">
        <v>58</v>
      </c>
      <c r="D26" s="1" t="s">
        <v>59</v>
      </c>
      <c r="E26">
        <v>135</v>
      </c>
      <c r="F26">
        <v>138</v>
      </c>
      <c r="G26">
        <v>127</v>
      </c>
      <c r="H26">
        <v>117</v>
      </c>
      <c r="I26">
        <v>101</v>
      </c>
      <c r="J26">
        <v>121</v>
      </c>
      <c r="K26">
        <v>98</v>
      </c>
      <c r="L26">
        <v>64</v>
      </c>
      <c r="M26">
        <v>84</v>
      </c>
      <c r="N26">
        <v>75</v>
      </c>
      <c r="O26">
        <v>82</v>
      </c>
      <c r="P26">
        <v>99</v>
      </c>
    </row>
    <row r="27" spans="1:16" x14ac:dyDescent="0.3">
      <c r="A27" s="4"/>
      <c r="B27" s="4"/>
      <c r="C27" s="4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4"/>
      <c r="B28" s="4"/>
      <c r="C28" s="4" t="s">
        <v>61</v>
      </c>
      <c r="D28" s="1" t="s">
        <v>59</v>
      </c>
      <c r="E28">
        <v>7</v>
      </c>
      <c r="F28">
        <v>18</v>
      </c>
      <c r="G28">
        <v>3</v>
      </c>
      <c r="H28">
        <v>5</v>
      </c>
      <c r="I28">
        <v>3</v>
      </c>
      <c r="J28">
        <v>6</v>
      </c>
      <c r="K28">
        <v>4</v>
      </c>
      <c r="L28">
        <v>2</v>
      </c>
      <c r="M28">
        <v>4</v>
      </c>
      <c r="N28">
        <v>8</v>
      </c>
      <c r="O28">
        <v>3</v>
      </c>
      <c r="P28">
        <v>4</v>
      </c>
    </row>
    <row r="29" spans="1:16" x14ac:dyDescent="0.3">
      <c r="A29" s="4"/>
      <c r="B29" s="4"/>
      <c r="C29" s="4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4"/>
      <c r="B30" s="4"/>
      <c r="C30" s="4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47</v>
      </c>
      <c r="J30">
        <v>40</v>
      </c>
      <c r="K30">
        <v>42</v>
      </c>
      <c r="L30">
        <v>26</v>
      </c>
      <c r="M30">
        <v>27</v>
      </c>
      <c r="N30">
        <v>20</v>
      </c>
      <c r="O30">
        <v>28</v>
      </c>
      <c r="P30">
        <v>26</v>
      </c>
    </row>
    <row r="31" spans="1:16" x14ac:dyDescent="0.3">
      <c r="A31" s="4"/>
      <c r="B31" s="4"/>
      <c r="C31" s="4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4"/>
      <c r="B32" s="4"/>
      <c r="C32" s="4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4"/>
      <c r="B33" s="4"/>
      <c r="C33" s="4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4"/>
      <c r="B34" s="4" t="s">
        <v>37</v>
      </c>
      <c r="C34" s="4" t="s">
        <v>58</v>
      </c>
      <c r="D34" s="1" t="s">
        <v>59</v>
      </c>
      <c r="E34">
        <v>141</v>
      </c>
      <c r="F34">
        <v>199</v>
      </c>
      <c r="G34">
        <v>200</v>
      </c>
      <c r="H34">
        <v>205</v>
      </c>
      <c r="I34">
        <v>233</v>
      </c>
      <c r="J34">
        <v>177</v>
      </c>
      <c r="K34">
        <v>211</v>
      </c>
      <c r="L34">
        <v>192</v>
      </c>
      <c r="M34">
        <v>211</v>
      </c>
      <c r="N34">
        <v>147</v>
      </c>
      <c r="O34">
        <v>211</v>
      </c>
      <c r="P34">
        <v>136</v>
      </c>
    </row>
    <row r="35" spans="1:16" x14ac:dyDescent="0.3">
      <c r="A35" s="4"/>
      <c r="B35" s="4"/>
      <c r="C35" s="4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4"/>
      <c r="B36" s="4"/>
      <c r="C36" s="4" t="s">
        <v>61</v>
      </c>
      <c r="D36" s="1" t="s">
        <v>59</v>
      </c>
      <c r="E36">
        <v>20</v>
      </c>
      <c r="F36">
        <v>43</v>
      </c>
      <c r="G36">
        <v>41</v>
      </c>
      <c r="H36">
        <v>49</v>
      </c>
      <c r="I36">
        <v>77</v>
      </c>
      <c r="J36">
        <v>38</v>
      </c>
      <c r="K36">
        <v>43</v>
      </c>
      <c r="L36">
        <v>35</v>
      </c>
      <c r="M36">
        <v>31</v>
      </c>
      <c r="N36">
        <v>45</v>
      </c>
      <c r="O36">
        <v>56</v>
      </c>
      <c r="P36">
        <v>35</v>
      </c>
    </row>
    <row r="37" spans="1:16" x14ac:dyDescent="0.3">
      <c r="A37" s="4"/>
      <c r="B37" s="4"/>
      <c r="C37" s="4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4"/>
      <c r="B38" s="4"/>
      <c r="C38" s="4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16</v>
      </c>
      <c r="P38">
        <v>6</v>
      </c>
    </row>
    <row r="39" spans="1:16" x14ac:dyDescent="0.3">
      <c r="A39" s="4"/>
      <c r="B39" s="4"/>
      <c r="C39" s="4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4"/>
      <c r="B40" s="4"/>
      <c r="C40" s="4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4"/>
      <c r="B41" s="4"/>
      <c r="C41" s="4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4"/>
      <c r="B42" s="4" t="s">
        <v>38</v>
      </c>
      <c r="C42" s="4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4"/>
      <c r="B43" s="4"/>
      <c r="C43" s="4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4"/>
      <c r="B44" s="4"/>
      <c r="C44" s="4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4"/>
      <c r="B45" s="4"/>
      <c r="C45" s="4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4"/>
      <c r="B46" s="4"/>
      <c r="C46" s="4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4"/>
      <c r="B47" s="4"/>
      <c r="C47" s="4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4"/>
      <c r="B48" s="4"/>
      <c r="C48" s="4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4"/>
      <c r="B49" s="4"/>
      <c r="C49" s="4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4"/>
      <c r="B50" s="4" t="s">
        <v>39</v>
      </c>
      <c r="C50" s="4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4"/>
      <c r="B51" s="4"/>
      <c r="C51" s="4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4"/>
      <c r="B52" s="4"/>
      <c r="C52" s="4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4"/>
      <c r="B53" s="4"/>
      <c r="C53" s="4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4"/>
      <c r="B54" s="4"/>
      <c r="C54" s="4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4"/>
      <c r="B55" s="4"/>
      <c r="C55" s="4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4"/>
      <c r="B56" s="4"/>
      <c r="C56" s="4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4"/>
      <c r="B57" s="4"/>
      <c r="C57" s="4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4"/>
      <c r="B58" s="4" t="s">
        <v>40</v>
      </c>
      <c r="C58" s="4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4"/>
      <c r="B59" s="4"/>
      <c r="C59" s="4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4"/>
      <c r="B60" s="4"/>
      <c r="C60" s="4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4"/>
      <c r="B61" s="4"/>
      <c r="C61" s="4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4"/>
      <c r="B62" s="4"/>
      <c r="C62" s="4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4"/>
      <c r="B63" s="4"/>
      <c r="C63" s="4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4"/>
      <c r="B64" s="4"/>
      <c r="C64" s="4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4"/>
      <c r="B65" s="4"/>
      <c r="C65" s="4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4"/>
      <c r="B66" s="4" t="s">
        <v>41</v>
      </c>
      <c r="C66" s="4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4"/>
      <c r="B67" s="4"/>
      <c r="C67" s="4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4"/>
      <c r="B68" s="4"/>
      <c r="C68" s="4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4"/>
      <c r="B69" s="4"/>
      <c r="C69" s="4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4"/>
      <c r="B70" s="4"/>
      <c r="C70" s="4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4"/>
      <c r="B71" s="4"/>
      <c r="C71" s="4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4"/>
      <c r="B72" s="4"/>
      <c r="C72" s="4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4"/>
      <c r="B73" s="4"/>
      <c r="C73" s="4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4"/>
      <c r="B74" s="4" t="s">
        <v>42</v>
      </c>
      <c r="C74" s="4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4"/>
      <c r="B75" s="4"/>
      <c r="C75" s="4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4"/>
      <c r="B76" s="4"/>
      <c r="C76" s="4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4"/>
      <c r="B77" s="4"/>
      <c r="C77" s="4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4"/>
      <c r="B78" s="4"/>
      <c r="C78" s="4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4"/>
      <c r="B79" s="4"/>
      <c r="C79" s="4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4"/>
      <c r="B80" s="4"/>
      <c r="C80" s="4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4"/>
      <c r="B81" s="4"/>
      <c r="C81" s="4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4" t="s">
        <v>34</v>
      </c>
      <c r="B82" s="4" t="s">
        <v>33</v>
      </c>
      <c r="C82" s="4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4"/>
      <c r="B83" s="4"/>
      <c r="C83" s="4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4"/>
      <c r="B84" s="4"/>
      <c r="C84" s="4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4"/>
      <c r="B85" s="4"/>
      <c r="C85" s="4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4"/>
      <c r="B86" s="4"/>
      <c r="C86" s="4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4"/>
      <c r="B87" s="4"/>
      <c r="C87" s="4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4"/>
      <c r="B88" s="4"/>
      <c r="C88" s="4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4"/>
      <c r="B89" s="4"/>
      <c r="C89" s="4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4"/>
      <c r="B90" s="4" t="s">
        <v>34</v>
      </c>
      <c r="C90" s="4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4"/>
      <c r="B91" s="4"/>
      <c r="C91" s="4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4"/>
      <c r="B92" s="4"/>
      <c r="C92" s="4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4"/>
      <c r="B93" s="4"/>
      <c r="C93" s="4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4"/>
      <c r="B94" s="4"/>
      <c r="C94" s="4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4"/>
      <c r="B95" s="4"/>
      <c r="C95" s="4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4"/>
      <c r="B96" s="4"/>
      <c r="C96" s="4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4"/>
      <c r="B97" s="4"/>
      <c r="C97" s="4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4"/>
      <c r="B98" s="4" t="s">
        <v>35</v>
      </c>
      <c r="C98" s="4" t="s">
        <v>58</v>
      </c>
      <c r="D98" s="1" t="s">
        <v>59</v>
      </c>
      <c r="E98">
        <v>609</v>
      </c>
      <c r="F98">
        <v>732</v>
      </c>
      <c r="G98">
        <v>567</v>
      </c>
      <c r="H98">
        <v>602</v>
      </c>
      <c r="I98">
        <v>584</v>
      </c>
      <c r="J98">
        <v>543</v>
      </c>
      <c r="K98">
        <v>569</v>
      </c>
      <c r="L98">
        <v>475</v>
      </c>
      <c r="M98">
        <v>410</v>
      </c>
      <c r="N98">
        <v>653</v>
      </c>
      <c r="O98">
        <v>456</v>
      </c>
      <c r="P98">
        <v>660</v>
      </c>
    </row>
    <row r="99" spans="1:16" x14ac:dyDescent="0.3">
      <c r="A99" s="4"/>
      <c r="B99" s="4"/>
      <c r="C99" s="4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4"/>
      <c r="B100" s="4"/>
      <c r="C100" s="4" t="s">
        <v>61</v>
      </c>
      <c r="D100" s="1" t="s">
        <v>59</v>
      </c>
      <c r="E100">
        <v>23</v>
      </c>
      <c r="F100">
        <v>41</v>
      </c>
      <c r="G100">
        <v>32</v>
      </c>
      <c r="H100">
        <v>39</v>
      </c>
      <c r="I100">
        <v>21</v>
      </c>
      <c r="J100">
        <v>19</v>
      </c>
      <c r="K100">
        <v>11</v>
      </c>
      <c r="L100">
        <v>16</v>
      </c>
      <c r="M100">
        <v>12</v>
      </c>
      <c r="N100">
        <v>36</v>
      </c>
      <c r="O100">
        <v>33</v>
      </c>
      <c r="P100">
        <v>34</v>
      </c>
    </row>
    <row r="101" spans="1:16" x14ac:dyDescent="0.3">
      <c r="A101" s="4"/>
      <c r="B101" s="4"/>
      <c r="C101" s="4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4"/>
      <c r="B102" s="4"/>
      <c r="C102" s="4" t="s">
        <v>62</v>
      </c>
      <c r="D102" s="1" t="s">
        <v>59</v>
      </c>
      <c r="E102">
        <v>84</v>
      </c>
      <c r="F102">
        <v>136</v>
      </c>
      <c r="G102">
        <v>128</v>
      </c>
      <c r="H102">
        <v>130</v>
      </c>
      <c r="I102">
        <v>74</v>
      </c>
      <c r="J102">
        <v>132</v>
      </c>
      <c r="K102">
        <v>135</v>
      </c>
      <c r="L102">
        <v>212</v>
      </c>
      <c r="M102">
        <v>217</v>
      </c>
      <c r="N102">
        <v>337</v>
      </c>
      <c r="O102">
        <v>161</v>
      </c>
      <c r="P102">
        <v>220</v>
      </c>
    </row>
    <row r="103" spans="1:16" x14ac:dyDescent="0.3">
      <c r="A103" s="4"/>
      <c r="B103" s="4"/>
      <c r="C103" s="4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4"/>
      <c r="B104" s="4"/>
      <c r="C104" s="4" t="s">
        <v>63</v>
      </c>
      <c r="D104" s="1" t="s">
        <v>59</v>
      </c>
      <c r="E104">
        <v>5</v>
      </c>
      <c r="F104">
        <v>9</v>
      </c>
      <c r="G104">
        <v>6</v>
      </c>
      <c r="H104">
        <v>8</v>
      </c>
      <c r="I104">
        <v>7</v>
      </c>
      <c r="J104">
        <v>1</v>
      </c>
      <c r="K104">
        <v>1</v>
      </c>
      <c r="L104">
        <v>4</v>
      </c>
      <c r="M104">
        <v>7</v>
      </c>
      <c r="N104">
        <v>10</v>
      </c>
      <c r="O104">
        <v>11</v>
      </c>
      <c r="P104">
        <v>1</v>
      </c>
    </row>
    <row r="105" spans="1:16" x14ac:dyDescent="0.3">
      <c r="A105" s="4"/>
      <c r="B105" s="4"/>
      <c r="C105" s="4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4"/>
      <c r="B106" s="4" t="s">
        <v>36</v>
      </c>
      <c r="C106" s="4" t="s">
        <v>58</v>
      </c>
      <c r="D106" s="1" t="s">
        <v>59</v>
      </c>
      <c r="E106">
        <v>241</v>
      </c>
      <c r="F106">
        <v>351</v>
      </c>
      <c r="G106">
        <v>381</v>
      </c>
      <c r="H106">
        <v>385</v>
      </c>
      <c r="I106">
        <v>237</v>
      </c>
      <c r="J106">
        <v>291</v>
      </c>
      <c r="K106">
        <v>243</v>
      </c>
      <c r="L106">
        <v>310</v>
      </c>
      <c r="M106">
        <v>201</v>
      </c>
      <c r="N106">
        <v>451</v>
      </c>
      <c r="O106">
        <v>246</v>
      </c>
      <c r="P106">
        <v>243</v>
      </c>
    </row>
    <row r="107" spans="1:16" x14ac:dyDescent="0.3">
      <c r="A107" s="4"/>
      <c r="B107" s="4"/>
      <c r="C107" s="4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4"/>
      <c r="B108" s="4"/>
      <c r="C108" s="4" t="s">
        <v>61</v>
      </c>
      <c r="D108" s="1" t="s">
        <v>59</v>
      </c>
      <c r="E108">
        <v>11</v>
      </c>
      <c r="F108">
        <v>11</v>
      </c>
      <c r="G108">
        <v>22</v>
      </c>
      <c r="H108">
        <v>18</v>
      </c>
      <c r="I108">
        <v>10</v>
      </c>
      <c r="J108">
        <v>9</v>
      </c>
      <c r="K108">
        <v>17</v>
      </c>
      <c r="L108">
        <v>13</v>
      </c>
      <c r="M108">
        <v>9</v>
      </c>
      <c r="N108">
        <v>32</v>
      </c>
      <c r="O108">
        <v>21</v>
      </c>
      <c r="P108">
        <v>35</v>
      </c>
    </row>
    <row r="109" spans="1:16" x14ac:dyDescent="0.3">
      <c r="A109" s="4"/>
      <c r="B109" s="4"/>
      <c r="C109" s="4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4"/>
      <c r="B110" s="4"/>
      <c r="C110" s="4" t="s">
        <v>62</v>
      </c>
      <c r="D110" s="1" t="s">
        <v>59</v>
      </c>
      <c r="E110">
        <v>51</v>
      </c>
      <c r="F110">
        <v>77</v>
      </c>
      <c r="G110">
        <v>123</v>
      </c>
      <c r="H110">
        <v>119</v>
      </c>
      <c r="I110">
        <v>45</v>
      </c>
      <c r="J110">
        <v>78</v>
      </c>
      <c r="K110">
        <v>24</v>
      </c>
      <c r="L110">
        <v>62</v>
      </c>
      <c r="M110">
        <v>24</v>
      </c>
      <c r="N110">
        <v>31</v>
      </c>
      <c r="O110">
        <v>39</v>
      </c>
      <c r="P110">
        <v>53</v>
      </c>
    </row>
    <row r="111" spans="1:16" x14ac:dyDescent="0.3">
      <c r="A111" s="4"/>
      <c r="B111" s="4"/>
      <c r="C111" s="4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4"/>
      <c r="B112" s="4"/>
      <c r="C112" s="4" t="s">
        <v>63</v>
      </c>
      <c r="D112" s="1" t="s">
        <v>59</v>
      </c>
      <c r="E112">
        <v>2</v>
      </c>
      <c r="F112">
        <v>1</v>
      </c>
      <c r="G112">
        <v>5</v>
      </c>
      <c r="H112">
        <v>3</v>
      </c>
      <c r="I112">
        <v>3</v>
      </c>
      <c r="J112">
        <v>5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0</v>
      </c>
    </row>
    <row r="113" spans="1:16" x14ac:dyDescent="0.3">
      <c r="A113" s="4"/>
      <c r="B113" s="4"/>
      <c r="C113" s="4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4"/>
      <c r="B114" s="4" t="s">
        <v>37</v>
      </c>
      <c r="C114" s="4" t="s">
        <v>58</v>
      </c>
      <c r="D114" s="1" t="s">
        <v>59</v>
      </c>
      <c r="E114">
        <v>786</v>
      </c>
      <c r="F114">
        <v>727</v>
      </c>
      <c r="G114">
        <v>1129</v>
      </c>
      <c r="H114">
        <v>1108</v>
      </c>
      <c r="I114">
        <v>1264</v>
      </c>
      <c r="J114">
        <v>694</v>
      </c>
      <c r="K114">
        <v>853</v>
      </c>
      <c r="L114">
        <v>1052</v>
      </c>
      <c r="M114">
        <v>778</v>
      </c>
      <c r="N114">
        <v>810</v>
      </c>
      <c r="O114">
        <v>597</v>
      </c>
      <c r="P114">
        <v>786</v>
      </c>
    </row>
    <row r="115" spans="1:16" x14ac:dyDescent="0.3">
      <c r="A115" s="4"/>
      <c r="B115" s="4"/>
      <c r="C115" s="4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4"/>
      <c r="B116" s="4"/>
      <c r="C116" s="4" t="s">
        <v>61</v>
      </c>
      <c r="D116" s="1" t="s">
        <v>59</v>
      </c>
      <c r="E116">
        <v>54</v>
      </c>
      <c r="F116">
        <v>65</v>
      </c>
      <c r="G116">
        <v>98</v>
      </c>
      <c r="H116">
        <v>87</v>
      </c>
      <c r="I116">
        <v>53</v>
      </c>
      <c r="J116">
        <v>47</v>
      </c>
      <c r="K116">
        <v>37</v>
      </c>
      <c r="L116">
        <v>37</v>
      </c>
      <c r="M116">
        <v>32</v>
      </c>
      <c r="N116">
        <v>47</v>
      </c>
      <c r="O116">
        <v>29</v>
      </c>
      <c r="P116">
        <v>49</v>
      </c>
    </row>
    <row r="117" spans="1:16" x14ac:dyDescent="0.3">
      <c r="A117" s="4"/>
      <c r="B117" s="4"/>
      <c r="C117" s="4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4"/>
      <c r="B118" s="4"/>
      <c r="C118" s="4" t="s">
        <v>62</v>
      </c>
      <c r="D118" s="1" t="s">
        <v>59</v>
      </c>
      <c r="E118">
        <v>156</v>
      </c>
      <c r="F118">
        <v>180</v>
      </c>
      <c r="G118">
        <v>255</v>
      </c>
      <c r="H118">
        <v>403</v>
      </c>
      <c r="I118">
        <v>597</v>
      </c>
      <c r="J118">
        <v>306</v>
      </c>
      <c r="K118">
        <v>297</v>
      </c>
      <c r="L118">
        <v>400</v>
      </c>
      <c r="M118">
        <v>154</v>
      </c>
      <c r="N118">
        <v>241</v>
      </c>
      <c r="O118">
        <v>242</v>
      </c>
      <c r="P118">
        <v>253</v>
      </c>
    </row>
    <row r="119" spans="1:16" x14ac:dyDescent="0.3">
      <c r="A119" s="4"/>
      <c r="B119" s="4"/>
      <c r="C119" s="4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4"/>
      <c r="B120" s="4"/>
      <c r="C120" s="4" t="s">
        <v>63</v>
      </c>
      <c r="D120" s="1" t="s">
        <v>59</v>
      </c>
      <c r="E120">
        <v>9</v>
      </c>
      <c r="F120">
        <v>14</v>
      </c>
      <c r="G120">
        <v>27</v>
      </c>
      <c r="H120">
        <v>40</v>
      </c>
      <c r="I120">
        <v>9</v>
      </c>
      <c r="J120">
        <v>14</v>
      </c>
      <c r="K120">
        <v>9</v>
      </c>
      <c r="L120">
        <v>17</v>
      </c>
      <c r="M120">
        <v>5</v>
      </c>
      <c r="N120">
        <v>5</v>
      </c>
      <c r="O120">
        <v>8</v>
      </c>
      <c r="P120">
        <v>5</v>
      </c>
    </row>
    <row r="121" spans="1:16" x14ac:dyDescent="0.3">
      <c r="A121" s="4"/>
      <c r="B121" s="4"/>
      <c r="C121" s="4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4"/>
      <c r="B122" s="4" t="s">
        <v>38</v>
      </c>
      <c r="C122" s="4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4"/>
      <c r="B123" s="4"/>
      <c r="C123" s="4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4"/>
      <c r="B124" s="4"/>
      <c r="C124" s="4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4"/>
      <c r="B125" s="4"/>
      <c r="C125" s="4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4"/>
      <c r="B126" s="4"/>
      <c r="C126" s="4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4"/>
      <c r="B127" s="4"/>
      <c r="C127" s="4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4"/>
      <c r="B128" s="4"/>
      <c r="C128" s="4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4"/>
      <c r="B129" s="4"/>
      <c r="C129" s="4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4"/>
      <c r="B130" s="4" t="s">
        <v>39</v>
      </c>
      <c r="C130" s="4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4"/>
      <c r="B131" s="4"/>
      <c r="C131" s="4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4"/>
      <c r="B132" s="4"/>
      <c r="C132" s="4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4"/>
      <c r="B133" s="4"/>
      <c r="C133" s="4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4"/>
      <c r="B134" s="4"/>
      <c r="C134" s="4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4"/>
      <c r="B135" s="4"/>
      <c r="C135" s="4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4"/>
      <c r="B136" s="4"/>
      <c r="C136" s="4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4"/>
      <c r="B137" s="4"/>
      <c r="C137" s="4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4"/>
      <c r="B138" s="4" t="s">
        <v>40</v>
      </c>
      <c r="C138" s="4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4"/>
      <c r="B139" s="4"/>
      <c r="C139" s="4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4"/>
      <c r="B140" s="4"/>
      <c r="C140" s="4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4"/>
      <c r="B141" s="4"/>
      <c r="C141" s="4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4"/>
      <c r="B142" s="4"/>
      <c r="C142" s="4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4"/>
      <c r="B143" s="4"/>
      <c r="C143" s="4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4"/>
      <c r="B144" s="4"/>
      <c r="C144" s="4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4"/>
      <c r="B145" s="4"/>
      <c r="C145" s="4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4"/>
      <c r="B146" s="4" t="s">
        <v>41</v>
      </c>
      <c r="C146" s="4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4"/>
      <c r="B147" s="4"/>
      <c r="C147" s="4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4"/>
      <c r="B148" s="4"/>
      <c r="C148" s="4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4"/>
      <c r="B149" s="4"/>
      <c r="C149" s="4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4"/>
      <c r="B150" s="4"/>
      <c r="C150" s="4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4"/>
      <c r="B151" s="4"/>
      <c r="C151" s="4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4"/>
      <c r="B152" s="4"/>
      <c r="C152" s="4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4"/>
      <c r="B153" s="4"/>
      <c r="C153" s="4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4"/>
      <c r="B154" s="4" t="s">
        <v>42</v>
      </c>
      <c r="C154" s="4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4"/>
      <c r="B155" s="4"/>
      <c r="C155" s="4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4"/>
      <c r="B156" s="4"/>
      <c r="C156" s="4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4"/>
      <c r="B157" s="4"/>
      <c r="C157" s="4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4"/>
      <c r="B158" s="4"/>
      <c r="C158" s="4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4"/>
      <c r="B159" s="4"/>
      <c r="C159" s="4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4"/>
      <c r="B160" s="4"/>
      <c r="C160" s="4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4"/>
      <c r="B161" s="4"/>
      <c r="C161" s="4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4" t="s">
        <v>35</v>
      </c>
      <c r="B162" s="4" t="s">
        <v>33</v>
      </c>
      <c r="C162" s="4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4"/>
      <c r="B163" s="4"/>
      <c r="C163" s="4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4"/>
      <c r="B164" s="4"/>
      <c r="C164" s="4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4"/>
      <c r="B165" s="4"/>
      <c r="C165" s="4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4"/>
      <c r="B166" s="4"/>
      <c r="C166" s="4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4"/>
      <c r="B167" s="4"/>
      <c r="C167" s="4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4"/>
      <c r="B168" s="4"/>
      <c r="C168" s="4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4"/>
      <c r="B169" s="4"/>
      <c r="C169" s="4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4"/>
      <c r="B170" s="4" t="s">
        <v>34</v>
      </c>
      <c r="C170" s="4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4"/>
      <c r="B171" s="4"/>
      <c r="C171" s="4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4"/>
      <c r="B172" s="4"/>
      <c r="C172" s="4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4"/>
      <c r="B173" s="4"/>
      <c r="C173" s="4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4"/>
      <c r="B174" s="4"/>
      <c r="C174" s="4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4"/>
      <c r="B175" s="4"/>
      <c r="C175" s="4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4"/>
      <c r="B176" s="4"/>
      <c r="C176" s="4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4"/>
      <c r="B177" s="4"/>
      <c r="C177" s="4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4"/>
      <c r="B178" s="4" t="s">
        <v>35</v>
      </c>
      <c r="C178" s="4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4"/>
      <c r="B179" s="4"/>
      <c r="C179" s="4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4"/>
      <c r="B180" s="4"/>
      <c r="C180" s="4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4"/>
      <c r="B181" s="4"/>
      <c r="C181" s="4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4"/>
      <c r="B182" s="4"/>
      <c r="C182" s="4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4"/>
      <c r="B183" s="4"/>
      <c r="C183" s="4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4"/>
      <c r="B184" s="4"/>
      <c r="C184" s="4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4"/>
      <c r="B185" s="4"/>
      <c r="C185" s="4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4"/>
      <c r="B186" s="4" t="s">
        <v>36</v>
      </c>
      <c r="C186" s="4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4"/>
      <c r="B187" s="4"/>
      <c r="C187" s="4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4"/>
      <c r="B188" s="4"/>
      <c r="C188" s="4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6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4"/>
      <c r="B189" s="4"/>
      <c r="C189" s="4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4"/>
      <c r="B190" s="4"/>
      <c r="C190" s="4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4"/>
      <c r="B191" s="4"/>
      <c r="C191" s="4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4"/>
      <c r="B192" s="4"/>
      <c r="C192" s="4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4"/>
      <c r="B193" s="4"/>
      <c r="C193" s="4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4"/>
      <c r="B194" s="4" t="s">
        <v>37</v>
      </c>
      <c r="C194" s="4" t="s">
        <v>58</v>
      </c>
      <c r="D194" s="1" t="s">
        <v>59</v>
      </c>
      <c r="E194">
        <v>798</v>
      </c>
      <c r="F194">
        <v>726</v>
      </c>
      <c r="G194">
        <v>795</v>
      </c>
      <c r="H194">
        <v>942</v>
      </c>
      <c r="I194">
        <v>1151</v>
      </c>
      <c r="J194">
        <v>677</v>
      </c>
      <c r="K194">
        <v>672</v>
      </c>
      <c r="L194">
        <v>968</v>
      </c>
      <c r="M194">
        <v>767</v>
      </c>
      <c r="N194">
        <v>615</v>
      </c>
      <c r="O194">
        <v>736</v>
      </c>
      <c r="P194">
        <v>681</v>
      </c>
    </row>
    <row r="195" spans="1:16" x14ac:dyDescent="0.3">
      <c r="A195" s="4"/>
      <c r="B195" s="4"/>
      <c r="C195" s="4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4"/>
      <c r="B196" s="4"/>
      <c r="C196" s="4" t="s">
        <v>61</v>
      </c>
      <c r="D196" s="1" t="s">
        <v>59</v>
      </c>
      <c r="E196">
        <v>64</v>
      </c>
      <c r="F196">
        <v>57</v>
      </c>
      <c r="G196">
        <v>56</v>
      </c>
      <c r="H196">
        <v>43</v>
      </c>
      <c r="I196">
        <v>61</v>
      </c>
      <c r="J196">
        <v>30</v>
      </c>
      <c r="K196">
        <v>42</v>
      </c>
      <c r="L196">
        <v>53</v>
      </c>
      <c r="M196">
        <v>36</v>
      </c>
      <c r="N196">
        <v>52</v>
      </c>
      <c r="O196">
        <v>73</v>
      </c>
      <c r="P196">
        <v>72</v>
      </c>
    </row>
    <row r="197" spans="1:16" x14ac:dyDescent="0.3">
      <c r="A197" s="4"/>
      <c r="B197" s="4"/>
      <c r="C197" s="4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4"/>
      <c r="B198" s="4"/>
      <c r="C198" s="4" t="s">
        <v>62</v>
      </c>
      <c r="D198" s="1" t="s">
        <v>59</v>
      </c>
      <c r="E198">
        <v>54</v>
      </c>
      <c r="F198">
        <v>60</v>
      </c>
      <c r="G198">
        <v>103</v>
      </c>
      <c r="H198">
        <v>95</v>
      </c>
      <c r="I198">
        <v>127</v>
      </c>
      <c r="J198">
        <v>71</v>
      </c>
      <c r="K198">
        <v>53</v>
      </c>
      <c r="L198">
        <v>55</v>
      </c>
      <c r="M198">
        <v>71</v>
      </c>
      <c r="N198">
        <v>53</v>
      </c>
      <c r="O198">
        <v>98</v>
      </c>
      <c r="P198">
        <v>63</v>
      </c>
    </row>
    <row r="199" spans="1:16" x14ac:dyDescent="0.3">
      <c r="A199" s="4"/>
      <c r="B199" s="4"/>
      <c r="C199" s="4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4"/>
      <c r="B200" s="4"/>
      <c r="C200" s="4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4"/>
      <c r="B201" s="4"/>
      <c r="C201" s="4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4"/>
      <c r="B202" s="4" t="s">
        <v>38</v>
      </c>
      <c r="C202" s="4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4"/>
      <c r="B203" s="4"/>
      <c r="C203" s="4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4"/>
      <c r="B204" s="4"/>
      <c r="C204" s="4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4"/>
      <c r="B205" s="4"/>
      <c r="C205" s="4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4"/>
      <c r="B206" s="4"/>
      <c r="C206" s="4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4"/>
      <c r="B207" s="4"/>
      <c r="C207" s="4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4"/>
      <c r="B208" s="4"/>
      <c r="C208" s="4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4"/>
      <c r="B209" s="4"/>
      <c r="C209" s="4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4"/>
      <c r="B210" s="4" t="s">
        <v>39</v>
      </c>
      <c r="C210" s="4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4"/>
      <c r="B211" s="4"/>
      <c r="C211" s="4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4"/>
      <c r="B212" s="4"/>
      <c r="C212" s="4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4"/>
      <c r="B213" s="4"/>
      <c r="C213" s="4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4"/>
      <c r="B214" s="4"/>
      <c r="C214" s="4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4"/>
      <c r="B215" s="4"/>
      <c r="C215" s="4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4"/>
      <c r="B216" s="4"/>
      <c r="C216" s="4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4"/>
      <c r="B217" s="4"/>
      <c r="C217" s="4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4"/>
      <c r="B218" s="4" t="s">
        <v>40</v>
      </c>
      <c r="C218" s="4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4"/>
      <c r="B219" s="4"/>
      <c r="C219" s="4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4"/>
      <c r="B220" s="4"/>
      <c r="C220" s="4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4"/>
      <c r="B221" s="4"/>
      <c r="C221" s="4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4"/>
      <c r="B222" s="4"/>
      <c r="C222" s="4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4"/>
      <c r="B223" s="4"/>
      <c r="C223" s="4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4"/>
      <c r="B224" s="4"/>
      <c r="C224" s="4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4"/>
      <c r="B225" s="4"/>
      <c r="C225" s="4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4"/>
      <c r="B226" s="4" t="s">
        <v>41</v>
      </c>
      <c r="C226" s="4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4"/>
      <c r="B227" s="4"/>
      <c r="C227" s="4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4"/>
      <c r="B228" s="4"/>
      <c r="C228" s="4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4"/>
      <c r="B229" s="4"/>
      <c r="C229" s="4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4"/>
      <c r="B230" s="4"/>
      <c r="C230" s="4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4"/>
      <c r="B231" s="4"/>
      <c r="C231" s="4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4"/>
      <c r="B232" s="4"/>
      <c r="C232" s="4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4"/>
      <c r="B233" s="4"/>
      <c r="C233" s="4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4"/>
      <c r="B234" s="4" t="s">
        <v>42</v>
      </c>
      <c r="C234" s="4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4"/>
      <c r="B235" s="4"/>
      <c r="C235" s="4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4"/>
      <c r="B236" s="4"/>
      <c r="C236" s="4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4"/>
      <c r="B237" s="4"/>
      <c r="C237" s="4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4"/>
      <c r="B238" s="4"/>
      <c r="C238" s="4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4"/>
      <c r="B239" s="4"/>
      <c r="C239" s="4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4"/>
      <c r="B240" s="4"/>
      <c r="C240" s="4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4"/>
      <c r="B241" s="4"/>
      <c r="C241" s="4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4" t="s">
        <v>36</v>
      </c>
      <c r="B242" s="4" t="s">
        <v>33</v>
      </c>
      <c r="C242" s="4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4"/>
      <c r="B243" s="4"/>
      <c r="C243" s="4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4"/>
      <c r="B244" s="4"/>
      <c r="C244" s="4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4"/>
      <c r="B245" s="4"/>
      <c r="C245" s="4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4"/>
      <c r="B246" s="4"/>
      <c r="C246" s="4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4"/>
      <c r="B247" s="4"/>
      <c r="C247" s="4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4"/>
      <c r="B248" s="4"/>
      <c r="C248" s="4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4"/>
      <c r="B249" s="4"/>
      <c r="C249" s="4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4"/>
      <c r="B250" s="4" t="s">
        <v>34</v>
      </c>
      <c r="C250" s="4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4"/>
      <c r="B251" s="4"/>
      <c r="C251" s="4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4"/>
      <c r="B252" s="4"/>
      <c r="C252" s="4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4"/>
      <c r="B253" s="4"/>
      <c r="C253" s="4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4"/>
      <c r="B254" s="4"/>
      <c r="C254" s="4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4"/>
      <c r="B255" s="4"/>
      <c r="C255" s="4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4"/>
      <c r="B256" s="4"/>
      <c r="C256" s="4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4"/>
      <c r="B257" s="4"/>
      <c r="C257" s="4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4"/>
      <c r="B258" s="4" t="s">
        <v>35</v>
      </c>
      <c r="C258" s="4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4"/>
      <c r="B259" s="4"/>
      <c r="C259" s="4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4"/>
      <c r="B260" s="4"/>
      <c r="C260" s="4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4"/>
      <c r="B261" s="4"/>
      <c r="C261" s="4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4"/>
      <c r="B262" s="4"/>
      <c r="C262" s="4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4"/>
      <c r="B263" s="4"/>
      <c r="C263" s="4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4"/>
      <c r="B264" s="4"/>
      <c r="C264" s="4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4"/>
      <c r="B265" s="4"/>
      <c r="C265" s="4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4"/>
      <c r="B266" s="4" t="s">
        <v>36</v>
      </c>
      <c r="C266" s="4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4"/>
      <c r="B267" s="4"/>
      <c r="C267" s="4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4"/>
      <c r="B268" s="4"/>
      <c r="C268" s="4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4"/>
      <c r="B269" s="4"/>
      <c r="C269" s="4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4"/>
      <c r="B270" s="4"/>
      <c r="C270" s="4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4"/>
      <c r="B271" s="4"/>
      <c r="C271" s="4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4"/>
      <c r="B272" s="4"/>
      <c r="C272" s="4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4"/>
      <c r="B273" s="4"/>
      <c r="C273" s="4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4"/>
      <c r="B274" s="4" t="s">
        <v>37</v>
      </c>
      <c r="C274" s="4" t="s">
        <v>58</v>
      </c>
      <c r="D274" s="1" t="s">
        <v>59</v>
      </c>
      <c r="E274">
        <v>420</v>
      </c>
      <c r="F274">
        <v>254</v>
      </c>
      <c r="G274">
        <v>356</v>
      </c>
      <c r="H274">
        <v>377</v>
      </c>
      <c r="I274">
        <v>349</v>
      </c>
      <c r="J274">
        <v>382</v>
      </c>
      <c r="K274">
        <v>334</v>
      </c>
      <c r="L274">
        <v>343</v>
      </c>
      <c r="M274">
        <v>442</v>
      </c>
      <c r="N274">
        <v>308</v>
      </c>
      <c r="O274">
        <v>396</v>
      </c>
      <c r="P274">
        <v>399</v>
      </c>
    </row>
    <row r="275" spans="1:16" x14ac:dyDescent="0.3">
      <c r="A275" s="4"/>
      <c r="B275" s="4"/>
      <c r="C275" s="4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4"/>
      <c r="B276" s="4"/>
      <c r="C276" s="4" t="s">
        <v>61</v>
      </c>
      <c r="D276" s="1" t="s">
        <v>59</v>
      </c>
      <c r="E276">
        <v>28</v>
      </c>
      <c r="F276">
        <v>18</v>
      </c>
      <c r="G276">
        <v>19</v>
      </c>
      <c r="H276">
        <v>19</v>
      </c>
      <c r="I276">
        <v>28</v>
      </c>
      <c r="J276">
        <v>18</v>
      </c>
      <c r="K276">
        <v>11</v>
      </c>
      <c r="L276">
        <v>7</v>
      </c>
      <c r="M276">
        <v>9</v>
      </c>
      <c r="N276">
        <v>7</v>
      </c>
      <c r="O276">
        <v>20</v>
      </c>
      <c r="P276">
        <v>18</v>
      </c>
    </row>
    <row r="277" spans="1:16" x14ac:dyDescent="0.3">
      <c r="A277" s="4"/>
      <c r="B277" s="4"/>
      <c r="C277" s="4"/>
      <c r="D277" s="1" t="s">
        <v>60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4"/>
      <c r="B278" s="4"/>
      <c r="C278" s="4" t="s">
        <v>62</v>
      </c>
      <c r="D278" s="1" t="s">
        <v>59</v>
      </c>
      <c r="E278">
        <v>57</v>
      </c>
      <c r="F278">
        <v>46</v>
      </c>
      <c r="G278">
        <v>51</v>
      </c>
      <c r="H278">
        <v>84</v>
      </c>
      <c r="I278">
        <v>79</v>
      </c>
      <c r="J278">
        <v>140</v>
      </c>
      <c r="K278">
        <v>89</v>
      </c>
      <c r="L278">
        <v>86</v>
      </c>
      <c r="M278">
        <v>107</v>
      </c>
      <c r="N278">
        <v>80</v>
      </c>
      <c r="O278">
        <v>113</v>
      </c>
      <c r="P278">
        <v>74</v>
      </c>
    </row>
    <row r="279" spans="1:16" x14ac:dyDescent="0.3">
      <c r="A279" s="4"/>
      <c r="B279" s="4"/>
      <c r="C279" s="4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4"/>
      <c r="B280" s="4"/>
      <c r="C280" s="4" t="s">
        <v>63</v>
      </c>
      <c r="D280" s="1" t="s">
        <v>59</v>
      </c>
      <c r="E280">
        <v>5</v>
      </c>
      <c r="F280">
        <v>8</v>
      </c>
      <c r="G280">
        <v>2</v>
      </c>
      <c r="H280">
        <v>4</v>
      </c>
      <c r="I280">
        <v>2</v>
      </c>
      <c r="J280">
        <v>6</v>
      </c>
      <c r="K280">
        <v>4</v>
      </c>
      <c r="L280">
        <v>1</v>
      </c>
      <c r="M280">
        <v>1</v>
      </c>
      <c r="N280">
        <v>1</v>
      </c>
      <c r="O280">
        <v>2</v>
      </c>
      <c r="P280">
        <v>1</v>
      </c>
    </row>
    <row r="281" spans="1:16" x14ac:dyDescent="0.3">
      <c r="A281" s="4"/>
      <c r="B281" s="4"/>
      <c r="C281" s="4"/>
      <c r="D281" s="1" t="s">
        <v>60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4"/>
      <c r="B282" s="4" t="s">
        <v>38</v>
      </c>
      <c r="C282" s="4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4"/>
      <c r="B283" s="4"/>
      <c r="C283" s="4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4"/>
      <c r="B284" s="4"/>
      <c r="C284" s="4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4"/>
      <c r="B285" s="4"/>
      <c r="C285" s="4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4"/>
      <c r="B286" s="4"/>
      <c r="C286" s="4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4"/>
      <c r="B287" s="4"/>
      <c r="C287" s="4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4"/>
      <c r="B288" s="4"/>
      <c r="C288" s="4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4"/>
      <c r="B289" s="4"/>
      <c r="C289" s="4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4"/>
      <c r="B290" s="4" t="s">
        <v>39</v>
      </c>
      <c r="C290" s="4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4"/>
      <c r="B291" s="4"/>
      <c r="C291" s="4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4"/>
      <c r="B292" s="4"/>
      <c r="C292" s="4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4"/>
      <c r="B293" s="4"/>
      <c r="C293" s="4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4"/>
      <c r="B294" s="4"/>
      <c r="C294" s="4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4"/>
      <c r="B295" s="4"/>
      <c r="C295" s="4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4"/>
      <c r="B296" s="4"/>
      <c r="C296" s="4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4"/>
      <c r="B297" s="4"/>
      <c r="C297" s="4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4"/>
      <c r="B298" s="4" t="s">
        <v>40</v>
      </c>
      <c r="C298" s="4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4"/>
      <c r="B299" s="4"/>
      <c r="C299" s="4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4"/>
      <c r="B300" s="4"/>
      <c r="C300" s="4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4"/>
      <c r="B301" s="4"/>
      <c r="C301" s="4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4"/>
      <c r="B302" s="4"/>
      <c r="C302" s="4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4"/>
      <c r="B303" s="4"/>
      <c r="C303" s="4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4"/>
      <c r="B304" s="4"/>
      <c r="C304" s="4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4"/>
      <c r="B305" s="4"/>
      <c r="C305" s="4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4"/>
      <c r="B306" s="4" t="s">
        <v>41</v>
      </c>
      <c r="C306" s="4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4"/>
      <c r="B307" s="4"/>
      <c r="C307" s="4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4"/>
      <c r="B308" s="4"/>
      <c r="C308" s="4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4"/>
      <c r="B309" s="4"/>
      <c r="C309" s="4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4"/>
      <c r="B310" s="4"/>
      <c r="C310" s="4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4"/>
      <c r="B311" s="4"/>
      <c r="C311" s="4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4"/>
      <c r="B312" s="4"/>
      <c r="C312" s="4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4"/>
      <c r="B313" s="4"/>
      <c r="C313" s="4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4"/>
      <c r="B314" s="4" t="s">
        <v>42</v>
      </c>
      <c r="C314" s="4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4"/>
      <c r="B315" s="4"/>
      <c r="C315" s="4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4"/>
      <c r="B316" s="4"/>
      <c r="C316" s="4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4"/>
      <c r="B317" s="4"/>
      <c r="C317" s="4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4"/>
      <c r="B318" s="4"/>
      <c r="C318" s="4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4"/>
      <c r="B319" s="4"/>
      <c r="C319" s="4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4"/>
      <c r="B320" s="4"/>
      <c r="C320" s="4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4"/>
      <c r="B321" s="4"/>
      <c r="C321" s="4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4" t="s">
        <v>37</v>
      </c>
      <c r="B322" s="4" t="s">
        <v>33</v>
      </c>
      <c r="C322" s="4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4"/>
      <c r="B323" s="4"/>
      <c r="C323" s="4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4"/>
      <c r="B324" s="4"/>
      <c r="C324" s="4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4"/>
      <c r="B325" s="4"/>
      <c r="C325" s="4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4"/>
      <c r="B326" s="4"/>
      <c r="C326" s="4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4"/>
      <c r="B327" s="4"/>
      <c r="C327" s="4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4"/>
      <c r="B328" s="4"/>
      <c r="C328" s="4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4"/>
      <c r="B329" s="4"/>
      <c r="C329" s="4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4"/>
      <c r="B330" s="4" t="s">
        <v>34</v>
      </c>
      <c r="C330" s="4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4"/>
      <c r="B331" s="4"/>
      <c r="C331" s="4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4"/>
      <c r="B332" s="4"/>
      <c r="C332" s="4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4"/>
      <c r="B333" s="4"/>
      <c r="C333" s="4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4"/>
      <c r="B334" s="4"/>
      <c r="C334" s="4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4"/>
      <c r="B335" s="4"/>
      <c r="C335" s="4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4"/>
      <c r="B336" s="4"/>
      <c r="C336" s="4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4"/>
      <c r="B337" s="4"/>
      <c r="C337" s="4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4"/>
      <c r="B338" s="4" t="s">
        <v>35</v>
      </c>
      <c r="C338" s="4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4"/>
      <c r="B339" s="4"/>
      <c r="C339" s="4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4"/>
      <c r="B340" s="4"/>
      <c r="C340" s="4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4"/>
      <c r="B341" s="4"/>
      <c r="C341" s="4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4"/>
      <c r="B342" s="4"/>
      <c r="C342" s="4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4"/>
      <c r="B343" s="4"/>
      <c r="C343" s="4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4"/>
      <c r="B344" s="4"/>
      <c r="C344" s="4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4"/>
      <c r="B345" s="4"/>
      <c r="C345" s="4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4"/>
      <c r="B346" s="4" t="s">
        <v>36</v>
      </c>
      <c r="C346" s="4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4"/>
      <c r="B347" s="4"/>
      <c r="C347" s="4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4"/>
      <c r="B348" s="4"/>
      <c r="C348" s="4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4"/>
      <c r="B349" s="4"/>
      <c r="C349" s="4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4"/>
      <c r="B350" s="4"/>
      <c r="C350" s="4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4"/>
      <c r="B351" s="4"/>
      <c r="C351" s="4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4"/>
      <c r="B352" s="4"/>
      <c r="C352" s="4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4"/>
      <c r="B353" s="4"/>
      <c r="C353" s="4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4"/>
      <c r="B354" s="4" t="s">
        <v>37</v>
      </c>
      <c r="C354" s="4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4"/>
      <c r="B355" s="4"/>
      <c r="C355" s="4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4"/>
      <c r="B356" s="4"/>
      <c r="C356" s="4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4"/>
      <c r="B357" s="4"/>
      <c r="C357" s="4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4"/>
      <c r="B358" s="4"/>
      <c r="C358" s="4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4"/>
      <c r="B359" s="4"/>
      <c r="C359" s="4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4"/>
      <c r="B360" s="4"/>
      <c r="C360" s="4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4"/>
      <c r="B361" s="4"/>
      <c r="C361" s="4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4"/>
      <c r="B362" s="4" t="s">
        <v>38</v>
      </c>
      <c r="C362" s="4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4"/>
      <c r="B363" s="4"/>
      <c r="C363" s="4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4"/>
      <c r="B364" s="4"/>
      <c r="C364" s="4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4"/>
      <c r="B365" s="4"/>
      <c r="C365" s="4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4"/>
      <c r="B366" s="4"/>
      <c r="C366" s="4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4"/>
      <c r="B367" s="4"/>
      <c r="C367" s="4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4"/>
      <c r="B368" s="4"/>
      <c r="C368" s="4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4"/>
      <c r="B369" s="4"/>
      <c r="C369" s="4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4"/>
      <c r="B370" s="4" t="s">
        <v>39</v>
      </c>
      <c r="C370" s="4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4"/>
      <c r="B371" s="4"/>
      <c r="C371" s="4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4"/>
      <c r="B372" s="4"/>
      <c r="C372" s="4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4"/>
      <c r="B373" s="4"/>
      <c r="C373" s="4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4"/>
      <c r="B374" s="4"/>
      <c r="C374" s="4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4"/>
      <c r="B375" s="4"/>
      <c r="C375" s="4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4"/>
      <c r="B376" s="4"/>
      <c r="C376" s="4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4"/>
      <c r="B377" s="4"/>
      <c r="C377" s="4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4"/>
      <c r="B378" s="4" t="s">
        <v>40</v>
      </c>
      <c r="C378" s="4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4"/>
      <c r="B379" s="4"/>
      <c r="C379" s="4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4"/>
      <c r="B380" s="4"/>
      <c r="C380" s="4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4"/>
      <c r="B381" s="4"/>
      <c r="C381" s="4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4"/>
      <c r="B382" s="4"/>
      <c r="C382" s="4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4"/>
      <c r="B383" s="4"/>
      <c r="C383" s="4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4"/>
      <c r="B384" s="4"/>
      <c r="C384" s="4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4"/>
      <c r="B385" s="4"/>
      <c r="C385" s="4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4"/>
      <c r="B386" s="4" t="s">
        <v>41</v>
      </c>
      <c r="C386" s="4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4"/>
      <c r="B387" s="4"/>
      <c r="C387" s="4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4"/>
      <c r="B388" s="4"/>
      <c r="C388" s="4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4"/>
      <c r="B389" s="4"/>
      <c r="C389" s="4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4"/>
      <c r="B390" s="4"/>
      <c r="C390" s="4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4"/>
      <c r="B391" s="4"/>
      <c r="C391" s="4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4"/>
      <c r="B392" s="4"/>
      <c r="C392" s="4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4"/>
      <c r="B393" s="4"/>
      <c r="C393" s="4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4"/>
      <c r="B394" s="4" t="s">
        <v>42</v>
      </c>
      <c r="C394" s="4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4"/>
      <c r="B395" s="4"/>
      <c r="C395" s="4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4"/>
      <c r="B396" s="4"/>
      <c r="C396" s="4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4"/>
      <c r="B397" s="4"/>
      <c r="C397" s="4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4"/>
      <c r="B398" s="4"/>
      <c r="C398" s="4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4"/>
      <c r="B399" s="4"/>
      <c r="C399" s="4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4"/>
      <c r="B400" s="4"/>
      <c r="C400" s="4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4"/>
      <c r="B401" s="4"/>
      <c r="C401" s="4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4" t="s">
        <v>38</v>
      </c>
      <c r="B402" s="4" t="s">
        <v>33</v>
      </c>
      <c r="C402" s="4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4"/>
      <c r="B403" s="4"/>
      <c r="C403" s="4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4"/>
      <c r="B404" s="4"/>
      <c r="C404" s="4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4"/>
      <c r="B405" s="4"/>
      <c r="C405" s="4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4"/>
      <c r="B406" s="4"/>
      <c r="C406" s="4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4"/>
      <c r="B407" s="4"/>
      <c r="C407" s="4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4"/>
      <c r="B408" s="4"/>
      <c r="C408" s="4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4"/>
      <c r="B409" s="4"/>
      <c r="C409" s="4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4"/>
      <c r="B410" s="4" t="s">
        <v>34</v>
      </c>
      <c r="C410" s="4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4"/>
      <c r="B411" s="4"/>
      <c r="C411" s="4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4"/>
      <c r="B412" s="4"/>
      <c r="C412" s="4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4"/>
      <c r="B413" s="4"/>
      <c r="C413" s="4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4"/>
      <c r="B414" s="4"/>
      <c r="C414" s="4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4"/>
      <c r="B415" s="4"/>
      <c r="C415" s="4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4"/>
      <c r="B416" s="4"/>
      <c r="C416" s="4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4"/>
      <c r="B417" s="4"/>
      <c r="C417" s="4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4"/>
      <c r="B418" s="4" t="s">
        <v>35</v>
      </c>
      <c r="C418" s="4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4"/>
      <c r="B419" s="4"/>
      <c r="C419" s="4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4"/>
      <c r="B420" s="4"/>
      <c r="C420" s="4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4"/>
      <c r="B421" s="4"/>
      <c r="C421" s="4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4"/>
      <c r="B422" s="4"/>
      <c r="C422" s="4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4"/>
      <c r="B423" s="4"/>
      <c r="C423" s="4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4"/>
      <c r="B424" s="4"/>
      <c r="C424" s="4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4"/>
      <c r="B425" s="4"/>
      <c r="C425" s="4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4"/>
      <c r="B426" s="4" t="s">
        <v>36</v>
      </c>
      <c r="C426" s="4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4"/>
      <c r="B427" s="4"/>
      <c r="C427" s="4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4"/>
      <c r="B428" s="4"/>
      <c r="C428" s="4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4"/>
      <c r="B429" s="4"/>
      <c r="C429" s="4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4"/>
      <c r="B430" s="4"/>
      <c r="C430" s="4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4"/>
      <c r="B431" s="4"/>
      <c r="C431" s="4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4"/>
      <c r="B432" s="4"/>
      <c r="C432" s="4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4"/>
      <c r="B433" s="4"/>
      <c r="C433" s="4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4"/>
      <c r="B434" s="4" t="s">
        <v>37</v>
      </c>
      <c r="C434" s="4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4"/>
      <c r="B435" s="4"/>
      <c r="C435" s="4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4"/>
      <c r="B436" s="4"/>
      <c r="C436" s="4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4"/>
      <c r="B437" s="4"/>
      <c r="C437" s="4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4"/>
      <c r="B438" s="4"/>
      <c r="C438" s="4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4"/>
      <c r="B439" s="4"/>
      <c r="C439" s="4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4"/>
      <c r="B440" s="4"/>
      <c r="C440" s="4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4"/>
      <c r="B441" s="4"/>
      <c r="C441" s="4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4"/>
      <c r="B442" s="4" t="s">
        <v>38</v>
      </c>
      <c r="C442" s="4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4"/>
      <c r="B443" s="4"/>
      <c r="C443" s="4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4"/>
      <c r="B444" s="4"/>
      <c r="C444" s="4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4"/>
      <c r="B445" s="4"/>
      <c r="C445" s="4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4"/>
      <c r="B446" s="4"/>
      <c r="C446" s="4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4"/>
      <c r="B447" s="4"/>
      <c r="C447" s="4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4"/>
      <c r="B448" s="4"/>
      <c r="C448" s="4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4"/>
      <c r="B449" s="4"/>
      <c r="C449" s="4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4"/>
      <c r="B450" s="4" t="s">
        <v>39</v>
      </c>
      <c r="C450" s="4" t="s">
        <v>58</v>
      </c>
      <c r="D450" s="1" t="s">
        <v>59</v>
      </c>
      <c r="E450">
        <v>84</v>
      </c>
      <c r="F450">
        <v>67</v>
      </c>
      <c r="G450">
        <v>86</v>
      </c>
      <c r="H450">
        <v>73</v>
      </c>
      <c r="I450">
        <v>40</v>
      </c>
      <c r="J450">
        <v>50</v>
      </c>
      <c r="K450">
        <v>91</v>
      </c>
      <c r="L450">
        <v>64</v>
      </c>
      <c r="M450">
        <v>50</v>
      </c>
      <c r="N450">
        <v>53</v>
      </c>
      <c r="O450">
        <v>50</v>
      </c>
      <c r="P450">
        <v>68</v>
      </c>
    </row>
    <row r="451" spans="1:16" x14ac:dyDescent="0.3">
      <c r="A451" s="4"/>
      <c r="B451" s="4"/>
      <c r="C451" s="4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4"/>
      <c r="B452" s="4"/>
      <c r="C452" s="4" t="s">
        <v>61</v>
      </c>
      <c r="D452" s="1" t="s">
        <v>59</v>
      </c>
      <c r="E452">
        <v>2</v>
      </c>
      <c r="F452">
        <v>0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4"/>
      <c r="B453" s="4"/>
      <c r="C453" s="4"/>
      <c r="D453" s="1" t="s">
        <v>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4"/>
      <c r="B454" s="4"/>
      <c r="C454" s="4" t="s">
        <v>62</v>
      </c>
      <c r="D454" s="1" t="s">
        <v>59</v>
      </c>
      <c r="E454">
        <v>42</v>
      </c>
      <c r="F454">
        <v>29</v>
      </c>
      <c r="G454">
        <v>45</v>
      </c>
      <c r="H454">
        <v>36</v>
      </c>
      <c r="I454">
        <v>35</v>
      </c>
      <c r="J454">
        <v>40</v>
      </c>
      <c r="K454">
        <v>134</v>
      </c>
      <c r="L454">
        <v>101</v>
      </c>
      <c r="M454">
        <v>96</v>
      </c>
      <c r="N454">
        <v>121</v>
      </c>
      <c r="O454">
        <v>117</v>
      </c>
      <c r="P454">
        <v>66</v>
      </c>
    </row>
    <row r="455" spans="1:16" x14ac:dyDescent="0.3">
      <c r="A455" s="4"/>
      <c r="B455" s="4"/>
      <c r="C455" s="4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4"/>
      <c r="B456" s="4"/>
      <c r="C456" s="4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4"/>
      <c r="B457" s="4"/>
      <c r="C457" s="4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4"/>
      <c r="B458" s="4" t="s">
        <v>40</v>
      </c>
      <c r="C458" s="4" t="s">
        <v>58</v>
      </c>
      <c r="D458" s="1" t="s">
        <v>59</v>
      </c>
      <c r="E458">
        <v>403</v>
      </c>
      <c r="F458">
        <v>508</v>
      </c>
      <c r="G458">
        <v>396</v>
      </c>
      <c r="H458">
        <v>376</v>
      </c>
      <c r="I458">
        <v>203</v>
      </c>
      <c r="J458">
        <v>312</v>
      </c>
      <c r="K458">
        <v>275</v>
      </c>
      <c r="L458">
        <v>454</v>
      </c>
      <c r="M458">
        <v>157</v>
      </c>
      <c r="N458">
        <v>302</v>
      </c>
      <c r="O458">
        <v>252</v>
      </c>
      <c r="P458">
        <v>278</v>
      </c>
    </row>
    <row r="459" spans="1:16" x14ac:dyDescent="0.3">
      <c r="A459" s="4"/>
      <c r="B459" s="4"/>
      <c r="C459" s="4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4"/>
      <c r="B460" s="4"/>
      <c r="C460" s="4" t="s">
        <v>61</v>
      </c>
      <c r="D460" s="1" t="s">
        <v>59</v>
      </c>
      <c r="E460">
        <v>4</v>
      </c>
      <c r="F460">
        <v>6</v>
      </c>
      <c r="G460">
        <v>7</v>
      </c>
      <c r="H460">
        <v>14</v>
      </c>
      <c r="I460">
        <v>0</v>
      </c>
      <c r="J460">
        <v>19</v>
      </c>
      <c r="K460">
        <v>2</v>
      </c>
      <c r="L460">
        <v>4</v>
      </c>
      <c r="M460">
        <v>2</v>
      </c>
      <c r="N460">
        <v>1</v>
      </c>
      <c r="O460">
        <v>3</v>
      </c>
      <c r="P460">
        <v>3</v>
      </c>
    </row>
    <row r="461" spans="1:16" x14ac:dyDescent="0.3">
      <c r="A461" s="4"/>
      <c r="B461" s="4"/>
      <c r="C461" s="4"/>
      <c r="D461" s="1" t="s">
        <v>60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4"/>
      <c r="B462" s="4"/>
      <c r="C462" s="4" t="s">
        <v>62</v>
      </c>
      <c r="D462" s="1" t="s">
        <v>59</v>
      </c>
      <c r="E462">
        <v>5</v>
      </c>
      <c r="F462">
        <v>16</v>
      </c>
      <c r="G462">
        <v>8</v>
      </c>
      <c r="H462">
        <v>23</v>
      </c>
      <c r="I462">
        <v>14</v>
      </c>
      <c r="J462">
        <v>13</v>
      </c>
      <c r="K462">
        <v>35</v>
      </c>
      <c r="L462">
        <v>14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4"/>
      <c r="B463" s="4"/>
      <c r="C463" s="4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4"/>
      <c r="B464" s="4"/>
      <c r="C464" s="4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4"/>
      <c r="B465" s="4"/>
      <c r="C465" s="4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4"/>
      <c r="B466" s="4" t="s">
        <v>41</v>
      </c>
      <c r="C466" s="4" t="s">
        <v>58</v>
      </c>
      <c r="D466" s="1" t="s">
        <v>59</v>
      </c>
      <c r="E466">
        <v>1322</v>
      </c>
      <c r="F466">
        <v>1683</v>
      </c>
      <c r="G466">
        <v>1520</v>
      </c>
      <c r="H466">
        <v>1583</v>
      </c>
      <c r="I466">
        <v>1597</v>
      </c>
      <c r="J466">
        <v>1627</v>
      </c>
      <c r="K466">
        <v>2143</v>
      </c>
      <c r="L466">
        <v>2107</v>
      </c>
      <c r="M466">
        <v>999</v>
      </c>
      <c r="N466">
        <v>2075</v>
      </c>
      <c r="O466">
        <v>2075</v>
      </c>
      <c r="P466">
        <v>2508</v>
      </c>
    </row>
    <row r="467" spans="1:16" x14ac:dyDescent="0.3">
      <c r="A467" s="4"/>
      <c r="B467" s="4"/>
      <c r="C467" s="4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4"/>
      <c r="B468" s="4"/>
      <c r="C468" s="4" t="s">
        <v>61</v>
      </c>
      <c r="D468" s="1" t="s">
        <v>59</v>
      </c>
      <c r="E468">
        <v>59</v>
      </c>
      <c r="F468">
        <v>31</v>
      </c>
      <c r="G468">
        <v>40</v>
      </c>
      <c r="H468">
        <v>64</v>
      </c>
      <c r="I468">
        <v>3</v>
      </c>
      <c r="J468">
        <v>39</v>
      </c>
      <c r="K468">
        <v>88</v>
      </c>
      <c r="L468">
        <v>59</v>
      </c>
      <c r="M468">
        <v>37</v>
      </c>
      <c r="N468">
        <v>9</v>
      </c>
      <c r="O468">
        <v>7</v>
      </c>
      <c r="P468">
        <v>7</v>
      </c>
    </row>
    <row r="469" spans="1:16" x14ac:dyDescent="0.3">
      <c r="A469" s="4"/>
      <c r="B469" s="4"/>
      <c r="C469" s="4"/>
      <c r="D469" s="1" t="s">
        <v>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4"/>
      <c r="B470" s="4"/>
      <c r="C470" s="4" t="s">
        <v>62</v>
      </c>
      <c r="D470" s="1" t="s">
        <v>59</v>
      </c>
      <c r="E470">
        <v>50</v>
      </c>
      <c r="F470">
        <v>50</v>
      </c>
      <c r="G470">
        <v>65</v>
      </c>
      <c r="H470">
        <v>58</v>
      </c>
      <c r="I470">
        <v>59</v>
      </c>
      <c r="J470">
        <v>67</v>
      </c>
      <c r="K470">
        <v>64</v>
      </c>
      <c r="L470">
        <v>70</v>
      </c>
      <c r="M470">
        <v>22</v>
      </c>
      <c r="N470">
        <v>91</v>
      </c>
      <c r="O470">
        <v>88</v>
      </c>
      <c r="P470">
        <v>97</v>
      </c>
    </row>
    <row r="471" spans="1:16" x14ac:dyDescent="0.3">
      <c r="A471" s="4"/>
      <c r="B471" s="4"/>
      <c r="C471" s="4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4"/>
      <c r="B472" s="4"/>
      <c r="C472" s="4" t="s">
        <v>63</v>
      </c>
      <c r="D472" s="1" t="s">
        <v>59</v>
      </c>
      <c r="E472">
        <v>1</v>
      </c>
      <c r="F472">
        <v>1</v>
      </c>
      <c r="G472">
        <v>0</v>
      </c>
      <c r="H472">
        <v>6</v>
      </c>
      <c r="I472">
        <v>0</v>
      </c>
      <c r="J472">
        <v>2</v>
      </c>
      <c r="K472">
        <v>2</v>
      </c>
      <c r="L472">
        <v>1</v>
      </c>
      <c r="M472">
        <v>0</v>
      </c>
      <c r="N472">
        <v>1</v>
      </c>
      <c r="O472">
        <v>0</v>
      </c>
      <c r="P472">
        <v>0</v>
      </c>
    </row>
    <row r="473" spans="1:16" x14ac:dyDescent="0.3">
      <c r="A473" s="4"/>
      <c r="B473" s="4"/>
      <c r="C473" s="4"/>
      <c r="D473" s="1" t="s">
        <v>60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4"/>
      <c r="B474" s="4" t="s">
        <v>42</v>
      </c>
      <c r="C474" s="4" t="s">
        <v>58</v>
      </c>
      <c r="D474" s="1" t="s">
        <v>59</v>
      </c>
      <c r="E474">
        <v>33</v>
      </c>
      <c r="F474">
        <v>50</v>
      </c>
      <c r="G474">
        <v>124</v>
      </c>
      <c r="H474">
        <v>80</v>
      </c>
      <c r="I474">
        <v>101</v>
      </c>
      <c r="J474">
        <v>116</v>
      </c>
      <c r="K474">
        <v>133</v>
      </c>
      <c r="L474">
        <v>100</v>
      </c>
      <c r="M474">
        <v>45</v>
      </c>
      <c r="N474">
        <v>54</v>
      </c>
      <c r="O474">
        <v>53</v>
      </c>
      <c r="P474">
        <v>81</v>
      </c>
    </row>
    <row r="475" spans="1:16" x14ac:dyDescent="0.3">
      <c r="A475" s="4"/>
      <c r="B475" s="4"/>
      <c r="C475" s="4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4"/>
      <c r="B476" s="4"/>
      <c r="C476" s="4" t="s">
        <v>61</v>
      </c>
      <c r="D476" s="1" t="s">
        <v>59</v>
      </c>
      <c r="E476">
        <v>0</v>
      </c>
      <c r="F476">
        <v>1</v>
      </c>
      <c r="G476">
        <v>7</v>
      </c>
      <c r="H476">
        <v>2</v>
      </c>
      <c r="I476">
        <v>0</v>
      </c>
      <c r="J476">
        <v>5</v>
      </c>
      <c r="K476">
        <v>4</v>
      </c>
      <c r="L476">
        <v>7</v>
      </c>
      <c r="M476">
        <v>5</v>
      </c>
      <c r="N476">
        <v>0</v>
      </c>
      <c r="O476">
        <v>0</v>
      </c>
      <c r="P476">
        <v>0</v>
      </c>
    </row>
    <row r="477" spans="1:16" x14ac:dyDescent="0.3">
      <c r="A477" s="4"/>
      <c r="B477" s="4"/>
      <c r="C477" s="4"/>
      <c r="D477" s="1" t="s">
        <v>60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4"/>
      <c r="B478" s="4"/>
      <c r="C478" s="4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4"/>
      <c r="B479" s="4"/>
      <c r="C479" s="4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4"/>
      <c r="B480" s="4"/>
      <c r="C480" s="4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4"/>
      <c r="B481" s="4"/>
      <c r="C481" s="4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4" t="s">
        <v>39</v>
      </c>
      <c r="B482" s="4" t="s">
        <v>33</v>
      </c>
      <c r="C482" s="4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4"/>
      <c r="B483" s="4"/>
      <c r="C483" s="4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4"/>
      <c r="B484" s="4"/>
      <c r="C484" s="4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4"/>
      <c r="B485" s="4"/>
      <c r="C485" s="4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4"/>
      <c r="B486" s="4"/>
      <c r="C486" s="4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4"/>
      <c r="B487" s="4"/>
      <c r="C487" s="4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4"/>
      <c r="B488" s="4"/>
      <c r="C488" s="4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4"/>
      <c r="B489" s="4"/>
      <c r="C489" s="4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4"/>
      <c r="B490" s="4" t="s">
        <v>34</v>
      </c>
      <c r="C490" s="4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4"/>
      <c r="B491" s="4"/>
      <c r="C491" s="4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4"/>
      <c r="B492" s="4"/>
      <c r="C492" s="4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4"/>
      <c r="B493" s="4"/>
      <c r="C493" s="4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4"/>
      <c r="B494" s="4"/>
      <c r="C494" s="4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4"/>
      <c r="B495" s="4"/>
      <c r="C495" s="4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4"/>
      <c r="B496" s="4"/>
      <c r="C496" s="4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4"/>
      <c r="B497" s="4"/>
      <c r="C497" s="4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4"/>
      <c r="B498" s="4" t="s">
        <v>35</v>
      </c>
      <c r="C498" s="4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4"/>
      <c r="B499" s="4"/>
      <c r="C499" s="4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4"/>
      <c r="B500" s="4"/>
      <c r="C500" s="4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4"/>
      <c r="B501" s="4"/>
      <c r="C501" s="4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4"/>
      <c r="B502" s="4"/>
      <c r="C502" s="4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4"/>
      <c r="B503" s="4"/>
      <c r="C503" s="4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4"/>
      <c r="B504" s="4"/>
      <c r="C504" s="4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4"/>
      <c r="B505" s="4"/>
      <c r="C505" s="4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4"/>
      <c r="B506" s="4" t="s">
        <v>36</v>
      </c>
      <c r="C506" s="4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4"/>
      <c r="B507" s="4"/>
      <c r="C507" s="4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4"/>
      <c r="B508" s="4"/>
      <c r="C508" s="4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4"/>
      <c r="B509" s="4"/>
      <c r="C509" s="4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4"/>
      <c r="B510" s="4"/>
      <c r="C510" s="4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4"/>
      <c r="B511" s="4"/>
      <c r="C511" s="4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4"/>
      <c r="B512" s="4"/>
      <c r="C512" s="4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4"/>
      <c r="B513" s="4"/>
      <c r="C513" s="4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4"/>
      <c r="B514" s="4" t="s">
        <v>37</v>
      </c>
      <c r="C514" s="4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4"/>
      <c r="B515" s="4"/>
      <c r="C515" s="4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4"/>
      <c r="B516" s="4"/>
      <c r="C516" s="4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4"/>
      <c r="B517" s="4"/>
      <c r="C517" s="4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4"/>
      <c r="B518" s="4"/>
      <c r="C518" s="4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4"/>
      <c r="B519" s="4"/>
      <c r="C519" s="4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4"/>
      <c r="B520" s="4"/>
      <c r="C520" s="4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4"/>
      <c r="B521" s="4"/>
      <c r="C521" s="4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4"/>
      <c r="B522" s="4" t="s">
        <v>38</v>
      </c>
      <c r="C522" s="4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4"/>
      <c r="B523" s="4"/>
      <c r="C523" s="4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4"/>
      <c r="B524" s="4"/>
      <c r="C524" s="4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4"/>
      <c r="B525" s="4"/>
      <c r="C525" s="4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4"/>
      <c r="B526" s="4"/>
      <c r="C526" s="4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4"/>
      <c r="B527" s="4"/>
      <c r="C527" s="4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4"/>
      <c r="B528" s="4"/>
      <c r="C528" s="4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4"/>
      <c r="B529" s="4"/>
      <c r="C529" s="4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4"/>
      <c r="B530" s="4" t="s">
        <v>39</v>
      </c>
      <c r="C530" s="4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4"/>
      <c r="B531" s="4"/>
      <c r="C531" s="4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4"/>
      <c r="B532" s="4"/>
      <c r="C532" s="4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4"/>
      <c r="B533" s="4"/>
      <c r="C533" s="4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4"/>
      <c r="B534" s="4"/>
      <c r="C534" s="4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4"/>
      <c r="B535" s="4"/>
      <c r="C535" s="4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4"/>
      <c r="B536" s="4"/>
      <c r="C536" s="4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4"/>
      <c r="B537" s="4"/>
      <c r="C537" s="4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4"/>
      <c r="B538" s="4" t="s">
        <v>40</v>
      </c>
      <c r="C538" s="4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4"/>
      <c r="B539" s="4"/>
      <c r="C539" s="4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4"/>
      <c r="B540" s="4"/>
      <c r="C540" s="4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4"/>
      <c r="B541" s="4"/>
      <c r="C541" s="4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4"/>
      <c r="B542" s="4"/>
      <c r="C542" s="4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4"/>
      <c r="B543" s="4"/>
      <c r="C543" s="4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4"/>
      <c r="B544" s="4"/>
      <c r="C544" s="4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4"/>
      <c r="B545" s="4"/>
      <c r="C545" s="4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4"/>
      <c r="B546" s="4" t="s">
        <v>41</v>
      </c>
      <c r="C546" s="4" t="s">
        <v>58</v>
      </c>
      <c r="D546" s="1" t="s">
        <v>59</v>
      </c>
      <c r="E546">
        <v>106</v>
      </c>
      <c r="F546">
        <v>136</v>
      </c>
      <c r="G546">
        <v>114</v>
      </c>
      <c r="H546">
        <v>125</v>
      </c>
      <c r="I546">
        <v>114</v>
      </c>
      <c r="J546">
        <v>126</v>
      </c>
      <c r="K546">
        <v>136</v>
      </c>
      <c r="L546">
        <v>129</v>
      </c>
      <c r="M546">
        <v>115</v>
      </c>
      <c r="N546">
        <v>187</v>
      </c>
      <c r="O546">
        <v>142</v>
      </c>
      <c r="P546">
        <v>154</v>
      </c>
    </row>
    <row r="547" spans="1:16" x14ac:dyDescent="0.3">
      <c r="A547" s="4"/>
      <c r="B547" s="4"/>
      <c r="C547" s="4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4"/>
      <c r="B548" s="4"/>
      <c r="C548" s="4" t="s">
        <v>61</v>
      </c>
      <c r="D548" s="1" t="s">
        <v>59</v>
      </c>
      <c r="E548">
        <v>3</v>
      </c>
      <c r="F548">
        <v>9</v>
      </c>
      <c r="G548">
        <v>8</v>
      </c>
      <c r="H548">
        <v>17</v>
      </c>
      <c r="I548">
        <v>16</v>
      </c>
      <c r="J548">
        <v>15</v>
      </c>
      <c r="K548">
        <v>15</v>
      </c>
      <c r="L548">
        <v>10</v>
      </c>
      <c r="M548">
        <v>4</v>
      </c>
      <c r="N548">
        <v>29</v>
      </c>
      <c r="O548">
        <v>31</v>
      </c>
      <c r="P548">
        <v>30</v>
      </c>
    </row>
    <row r="549" spans="1:16" x14ac:dyDescent="0.3">
      <c r="A549" s="4"/>
      <c r="B549" s="4"/>
      <c r="C549" s="4"/>
      <c r="D549" s="1" t="s">
        <v>60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4"/>
      <c r="B550" s="4"/>
      <c r="C550" s="4" t="s">
        <v>62</v>
      </c>
      <c r="D550" s="1" t="s">
        <v>59</v>
      </c>
      <c r="E550">
        <v>114</v>
      </c>
      <c r="F550">
        <v>171</v>
      </c>
      <c r="G550">
        <v>169</v>
      </c>
      <c r="H550">
        <v>160</v>
      </c>
      <c r="I550">
        <v>166</v>
      </c>
      <c r="J550">
        <v>109</v>
      </c>
      <c r="K550">
        <v>154</v>
      </c>
      <c r="L550">
        <v>113</v>
      </c>
      <c r="M550">
        <v>154</v>
      </c>
      <c r="N550">
        <v>230</v>
      </c>
      <c r="O550">
        <v>230</v>
      </c>
      <c r="P550">
        <v>196</v>
      </c>
    </row>
    <row r="551" spans="1:16" x14ac:dyDescent="0.3">
      <c r="A551" s="4"/>
      <c r="B551" s="4"/>
      <c r="C551" s="4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4"/>
      <c r="B552" s="4"/>
      <c r="C552" s="4" t="s">
        <v>63</v>
      </c>
      <c r="D552" s="1" t="s">
        <v>59</v>
      </c>
      <c r="E552">
        <v>2</v>
      </c>
      <c r="F552">
        <v>4</v>
      </c>
      <c r="G552">
        <v>4</v>
      </c>
      <c r="H552">
        <v>3</v>
      </c>
      <c r="I552">
        <v>16</v>
      </c>
      <c r="J552">
        <v>2</v>
      </c>
      <c r="K552">
        <v>2</v>
      </c>
      <c r="L552">
        <v>2</v>
      </c>
      <c r="M552">
        <v>4</v>
      </c>
      <c r="N552">
        <v>9</v>
      </c>
      <c r="O552">
        <v>4</v>
      </c>
      <c r="P552">
        <v>2</v>
      </c>
    </row>
    <row r="553" spans="1:16" x14ac:dyDescent="0.3">
      <c r="A553" s="4"/>
      <c r="B553" s="4"/>
      <c r="C553" s="4"/>
      <c r="D553" s="1" t="s">
        <v>60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4"/>
      <c r="B554" s="4" t="s">
        <v>42</v>
      </c>
      <c r="C554" s="4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4"/>
      <c r="B555" s="4"/>
      <c r="C555" s="4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4"/>
      <c r="B556" s="4"/>
      <c r="C556" s="4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4"/>
      <c r="B557" s="4"/>
      <c r="C557" s="4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4"/>
      <c r="B558" s="4"/>
      <c r="C558" s="4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7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4"/>
      <c r="B559" s="4"/>
      <c r="C559" s="4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4"/>
      <c r="B560" s="4"/>
      <c r="C560" s="4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4"/>
      <c r="B561" s="4"/>
      <c r="C561" s="4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4" t="s">
        <v>40</v>
      </c>
      <c r="B562" s="4" t="s">
        <v>33</v>
      </c>
      <c r="C562" s="4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4"/>
      <c r="B563" s="4"/>
      <c r="C563" s="4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4"/>
      <c r="B564" s="4"/>
      <c r="C564" s="4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4"/>
      <c r="B565" s="4"/>
      <c r="C565" s="4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4"/>
      <c r="B566" s="4"/>
      <c r="C566" s="4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4"/>
      <c r="B567" s="4"/>
      <c r="C567" s="4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4"/>
      <c r="B568" s="4"/>
      <c r="C568" s="4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4"/>
      <c r="B569" s="4"/>
      <c r="C569" s="4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4"/>
      <c r="B570" s="4" t="s">
        <v>34</v>
      </c>
      <c r="C570" s="4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4"/>
      <c r="B571" s="4"/>
      <c r="C571" s="4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4"/>
      <c r="B572" s="4"/>
      <c r="C572" s="4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4"/>
      <c r="B573" s="4"/>
      <c r="C573" s="4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4"/>
      <c r="B574" s="4"/>
      <c r="C574" s="4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4"/>
      <c r="B575" s="4"/>
      <c r="C575" s="4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4"/>
      <c r="B576" s="4"/>
      <c r="C576" s="4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4"/>
      <c r="B577" s="4"/>
      <c r="C577" s="4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4"/>
      <c r="B578" s="4" t="s">
        <v>35</v>
      </c>
      <c r="C578" s="4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4"/>
      <c r="B579" s="4"/>
      <c r="C579" s="4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4"/>
      <c r="B580" s="4"/>
      <c r="C580" s="4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4"/>
      <c r="B581" s="4"/>
      <c r="C581" s="4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4"/>
      <c r="B582" s="4"/>
      <c r="C582" s="4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4"/>
      <c r="B583" s="4"/>
      <c r="C583" s="4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4"/>
      <c r="B584" s="4"/>
      <c r="C584" s="4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4"/>
      <c r="B585" s="4"/>
      <c r="C585" s="4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4"/>
      <c r="B586" s="4" t="s">
        <v>36</v>
      </c>
      <c r="C586" s="4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4"/>
      <c r="B587" s="4"/>
      <c r="C587" s="4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4"/>
      <c r="B588" s="4"/>
      <c r="C588" s="4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4"/>
      <c r="B589" s="4"/>
      <c r="C589" s="4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4"/>
      <c r="B590" s="4"/>
      <c r="C590" s="4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4"/>
      <c r="B591" s="4"/>
      <c r="C591" s="4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4"/>
      <c r="B592" s="4"/>
      <c r="C592" s="4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4"/>
      <c r="B593" s="4"/>
      <c r="C593" s="4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4"/>
      <c r="B594" s="4" t="s">
        <v>37</v>
      </c>
      <c r="C594" s="4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4"/>
      <c r="B595" s="4"/>
      <c r="C595" s="4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4"/>
      <c r="B596" s="4"/>
      <c r="C596" s="4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4"/>
      <c r="B597" s="4"/>
      <c r="C597" s="4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4"/>
      <c r="B598" s="4"/>
      <c r="C598" s="4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4"/>
      <c r="B599" s="4"/>
      <c r="C599" s="4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4"/>
      <c r="B600" s="4"/>
      <c r="C600" s="4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4"/>
      <c r="B601" s="4"/>
      <c r="C601" s="4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4"/>
      <c r="B602" s="4" t="s">
        <v>38</v>
      </c>
      <c r="C602" s="4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4"/>
      <c r="B603" s="4"/>
      <c r="C603" s="4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4"/>
      <c r="B604" s="4"/>
      <c r="C604" s="4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4"/>
      <c r="B605" s="4"/>
      <c r="C605" s="4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4"/>
      <c r="B606" s="4"/>
      <c r="C606" s="4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4"/>
      <c r="B607" s="4"/>
      <c r="C607" s="4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4"/>
      <c r="B608" s="4"/>
      <c r="C608" s="4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4"/>
      <c r="B609" s="4"/>
      <c r="C609" s="4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4"/>
      <c r="B610" s="4" t="s">
        <v>39</v>
      </c>
      <c r="C610" s="4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4"/>
      <c r="B611" s="4"/>
      <c r="C611" s="4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4"/>
      <c r="B612" s="4"/>
      <c r="C612" s="4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4"/>
      <c r="B613" s="4"/>
      <c r="C613" s="4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4"/>
      <c r="B614" s="4"/>
      <c r="C614" s="4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4"/>
      <c r="B615" s="4"/>
      <c r="C615" s="4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4"/>
      <c r="B616" s="4"/>
      <c r="C616" s="4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4"/>
      <c r="B617" s="4"/>
      <c r="C617" s="4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4"/>
      <c r="B618" s="4" t="s">
        <v>40</v>
      </c>
      <c r="C618" s="4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4"/>
      <c r="B619" s="4"/>
      <c r="C619" s="4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4"/>
      <c r="B620" s="4"/>
      <c r="C620" s="4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4"/>
      <c r="B621" s="4"/>
      <c r="C621" s="4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4"/>
      <c r="B622" s="4"/>
      <c r="C622" s="4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4"/>
      <c r="B623" s="4"/>
      <c r="C623" s="4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4"/>
      <c r="B624" s="4"/>
      <c r="C624" s="4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4"/>
      <c r="B625" s="4"/>
      <c r="C625" s="4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4"/>
      <c r="B626" s="4" t="s">
        <v>41</v>
      </c>
      <c r="C626" s="4" t="s">
        <v>58</v>
      </c>
      <c r="D626" s="1" t="s">
        <v>59</v>
      </c>
      <c r="E626">
        <v>185</v>
      </c>
      <c r="F626">
        <v>213</v>
      </c>
      <c r="G626">
        <v>243</v>
      </c>
      <c r="H626">
        <v>228</v>
      </c>
      <c r="I626">
        <v>308</v>
      </c>
      <c r="J626">
        <v>256</v>
      </c>
      <c r="K626">
        <v>214</v>
      </c>
      <c r="L626">
        <v>236</v>
      </c>
      <c r="M626">
        <v>162</v>
      </c>
      <c r="N626">
        <v>258</v>
      </c>
      <c r="O626">
        <v>254</v>
      </c>
      <c r="P626">
        <v>194</v>
      </c>
    </row>
    <row r="627" spans="1:16" x14ac:dyDescent="0.3">
      <c r="A627" s="4"/>
      <c r="B627" s="4"/>
      <c r="C627" s="4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4"/>
      <c r="B628" s="4"/>
      <c r="C628" s="4" t="s">
        <v>61</v>
      </c>
      <c r="D628" s="1" t="s">
        <v>59</v>
      </c>
      <c r="E628">
        <v>12</v>
      </c>
      <c r="F628">
        <v>1</v>
      </c>
      <c r="G628">
        <v>6</v>
      </c>
      <c r="H628">
        <v>3</v>
      </c>
      <c r="I628">
        <v>2</v>
      </c>
      <c r="J628">
        <v>5</v>
      </c>
      <c r="K628">
        <v>3</v>
      </c>
      <c r="L628">
        <v>2</v>
      </c>
      <c r="M628">
        <v>14</v>
      </c>
      <c r="N628">
        <v>20</v>
      </c>
      <c r="O628">
        <v>5</v>
      </c>
      <c r="P628">
        <v>11</v>
      </c>
    </row>
    <row r="629" spans="1:16" x14ac:dyDescent="0.3">
      <c r="A629" s="4"/>
      <c r="B629" s="4"/>
      <c r="C629" s="4"/>
      <c r="D629" s="1" t="s">
        <v>60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4"/>
      <c r="B630" s="4"/>
      <c r="C630" s="4" t="s">
        <v>62</v>
      </c>
      <c r="D630" s="1" t="s">
        <v>59</v>
      </c>
      <c r="E630">
        <v>94</v>
      </c>
      <c r="F630">
        <v>93</v>
      </c>
      <c r="G630">
        <v>94</v>
      </c>
      <c r="H630">
        <v>93</v>
      </c>
      <c r="I630">
        <v>93</v>
      </c>
      <c r="J630">
        <v>100</v>
      </c>
      <c r="K630">
        <v>91</v>
      </c>
      <c r="L630">
        <v>52</v>
      </c>
      <c r="M630">
        <v>59</v>
      </c>
      <c r="N630">
        <v>65</v>
      </c>
      <c r="O630">
        <v>84</v>
      </c>
      <c r="P630">
        <v>69</v>
      </c>
    </row>
    <row r="631" spans="1:16" x14ac:dyDescent="0.3">
      <c r="A631" s="4"/>
      <c r="B631" s="4"/>
      <c r="C631" s="4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4"/>
      <c r="B632" s="4"/>
      <c r="C632" s="4" t="s">
        <v>63</v>
      </c>
      <c r="D632" s="1" t="s">
        <v>59</v>
      </c>
      <c r="E632">
        <v>4</v>
      </c>
      <c r="F632">
        <v>1</v>
      </c>
      <c r="G632">
        <v>1</v>
      </c>
      <c r="H632">
        <v>2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0</v>
      </c>
      <c r="P632">
        <v>0</v>
      </c>
    </row>
    <row r="633" spans="1:16" x14ac:dyDescent="0.3">
      <c r="A633" s="4"/>
      <c r="B633" s="4"/>
      <c r="C633" s="4"/>
      <c r="D633" s="1" t="s">
        <v>60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4"/>
      <c r="B634" s="4" t="s">
        <v>42</v>
      </c>
      <c r="C634" s="4" t="s">
        <v>58</v>
      </c>
      <c r="D634" s="1" t="s">
        <v>59</v>
      </c>
      <c r="E634">
        <v>17</v>
      </c>
      <c r="F634">
        <v>27</v>
      </c>
      <c r="G634">
        <v>19</v>
      </c>
      <c r="H634">
        <v>22</v>
      </c>
      <c r="I634">
        <v>21</v>
      </c>
      <c r="J634">
        <v>45</v>
      </c>
      <c r="K634">
        <v>30</v>
      </c>
      <c r="L634">
        <v>31</v>
      </c>
      <c r="M634">
        <v>10</v>
      </c>
      <c r="N634">
        <v>9</v>
      </c>
      <c r="O634">
        <v>29</v>
      </c>
      <c r="P634">
        <v>40</v>
      </c>
    </row>
    <row r="635" spans="1:16" x14ac:dyDescent="0.3">
      <c r="A635" s="4"/>
      <c r="B635" s="4"/>
      <c r="C635" s="4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4"/>
      <c r="B636" s="4"/>
      <c r="C636" s="4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4"/>
      <c r="B637" s="4"/>
      <c r="C637" s="4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4"/>
      <c r="B638" s="4"/>
      <c r="C638" s="4" t="s">
        <v>62</v>
      </c>
      <c r="D638" s="1" t="s">
        <v>59</v>
      </c>
      <c r="E638">
        <v>7</v>
      </c>
      <c r="F638">
        <v>9</v>
      </c>
      <c r="G638">
        <v>5</v>
      </c>
      <c r="H638">
        <v>7</v>
      </c>
      <c r="I638">
        <v>10</v>
      </c>
      <c r="J638">
        <v>18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4"/>
      <c r="B639" s="4"/>
      <c r="C639" s="4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4"/>
      <c r="B640" s="4"/>
      <c r="C640" s="4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4"/>
      <c r="B641" s="4"/>
      <c r="C641" s="4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4" t="s">
        <v>41</v>
      </c>
      <c r="B642" s="4" t="s">
        <v>33</v>
      </c>
      <c r="C642" s="4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4"/>
      <c r="B643" s="4"/>
      <c r="C643" s="4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4"/>
      <c r="B644" s="4"/>
      <c r="C644" s="4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4"/>
      <c r="B645" s="4"/>
      <c r="C645" s="4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4"/>
      <c r="B646" s="4"/>
      <c r="C646" s="4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4"/>
      <c r="B647" s="4"/>
      <c r="C647" s="4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4"/>
      <c r="B648" s="4"/>
      <c r="C648" s="4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4"/>
      <c r="B649" s="4"/>
      <c r="C649" s="4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4"/>
      <c r="B650" s="4" t="s">
        <v>34</v>
      </c>
      <c r="C650" s="4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4"/>
      <c r="B651" s="4"/>
      <c r="C651" s="4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4"/>
      <c r="B652" s="4"/>
      <c r="C652" s="4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4"/>
      <c r="B653" s="4"/>
      <c r="C653" s="4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4"/>
      <c r="B654" s="4"/>
      <c r="C654" s="4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4"/>
      <c r="B655" s="4"/>
      <c r="C655" s="4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4"/>
      <c r="B656" s="4"/>
      <c r="C656" s="4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4"/>
      <c r="B657" s="4"/>
      <c r="C657" s="4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4"/>
      <c r="B658" s="4" t="s">
        <v>35</v>
      </c>
      <c r="C658" s="4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4"/>
      <c r="B659" s="4"/>
      <c r="C659" s="4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4"/>
      <c r="B660" s="4"/>
      <c r="C660" s="4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4"/>
      <c r="B661" s="4"/>
      <c r="C661" s="4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4"/>
      <c r="B662" s="4"/>
      <c r="C662" s="4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4"/>
      <c r="B663" s="4"/>
      <c r="C663" s="4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4"/>
      <c r="B664" s="4"/>
      <c r="C664" s="4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4"/>
      <c r="B665" s="4"/>
      <c r="C665" s="4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4"/>
      <c r="B666" s="4" t="s">
        <v>36</v>
      </c>
      <c r="C666" s="4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4"/>
      <c r="B667" s="4"/>
      <c r="C667" s="4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4"/>
      <c r="B668" s="4"/>
      <c r="C668" s="4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4"/>
      <c r="B669" s="4"/>
      <c r="C669" s="4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4"/>
      <c r="B670" s="4"/>
      <c r="C670" s="4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4"/>
      <c r="B671" s="4"/>
      <c r="C671" s="4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4"/>
      <c r="B672" s="4"/>
      <c r="C672" s="4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4"/>
      <c r="B673" s="4"/>
      <c r="C673" s="4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4"/>
      <c r="B674" s="4" t="s">
        <v>37</v>
      </c>
      <c r="C674" s="4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4"/>
      <c r="B675" s="4"/>
      <c r="C675" s="4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4"/>
      <c r="B676" s="4"/>
      <c r="C676" s="4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4"/>
      <c r="B677" s="4"/>
      <c r="C677" s="4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4"/>
      <c r="B678" s="4"/>
      <c r="C678" s="4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4"/>
      <c r="B679" s="4"/>
      <c r="C679" s="4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4"/>
      <c r="B680" s="4"/>
      <c r="C680" s="4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4"/>
      <c r="B681" s="4"/>
      <c r="C681" s="4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4"/>
      <c r="B682" s="4" t="s">
        <v>38</v>
      </c>
      <c r="C682" s="4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4"/>
      <c r="B683" s="4"/>
      <c r="C683" s="4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4"/>
      <c r="B684" s="4"/>
      <c r="C684" s="4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4"/>
      <c r="B685" s="4"/>
      <c r="C685" s="4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4"/>
      <c r="B686" s="4"/>
      <c r="C686" s="4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4"/>
      <c r="B687" s="4"/>
      <c r="C687" s="4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4"/>
      <c r="B688" s="4"/>
      <c r="C688" s="4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4"/>
      <c r="B689" s="4"/>
      <c r="C689" s="4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4"/>
      <c r="B690" s="4" t="s">
        <v>39</v>
      </c>
      <c r="C690" s="4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4"/>
      <c r="B691" s="4"/>
      <c r="C691" s="4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4"/>
      <c r="B692" s="4"/>
      <c r="C692" s="4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4"/>
      <c r="B693" s="4"/>
      <c r="C693" s="4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4"/>
      <c r="B694" s="4"/>
      <c r="C694" s="4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4"/>
      <c r="B695" s="4"/>
      <c r="C695" s="4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4"/>
      <c r="B696" s="4"/>
      <c r="C696" s="4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4"/>
      <c r="B697" s="4"/>
      <c r="C697" s="4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4"/>
      <c r="B698" s="4" t="s">
        <v>40</v>
      </c>
      <c r="C698" s="4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4"/>
      <c r="B699" s="4"/>
      <c r="C699" s="4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4"/>
      <c r="B700" s="4"/>
      <c r="C700" s="4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4"/>
      <c r="B701" s="4"/>
      <c r="C701" s="4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4"/>
      <c r="B702" s="4"/>
      <c r="C702" s="4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4"/>
      <c r="B703" s="4"/>
      <c r="C703" s="4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4"/>
      <c r="B704" s="4"/>
      <c r="C704" s="4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4"/>
      <c r="B705" s="4"/>
      <c r="C705" s="4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4"/>
      <c r="B706" s="4" t="s">
        <v>41</v>
      </c>
      <c r="C706" s="4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4"/>
      <c r="B707" s="4"/>
      <c r="C707" s="4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4"/>
      <c r="B708" s="4"/>
      <c r="C708" s="4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4"/>
      <c r="B709" s="4"/>
      <c r="C709" s="4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4"/>
      <c r="B710" s="4"/>
      <c r="C710" s="4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4"/>
      <c r="B711" s="4"/>
      <c r="C711" s="4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4"/>
      <c r="B712" s="4"/>
      <c r="C712" s="4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4"/>
      <c r="B713" s="4"/>
      <c r="C713" s="4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4"/>
      <c r="B714" s="4" t="s">
        <v>42</v>
      </c>
      <c r="C714" s="4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4"/>
      <c r="B715" s="4"/>
      <c r="C715" s="4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4"/>
      <c r="B716" s="4"/>
      <c r="C716" s="4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4"/>
      <c r="B717" s="4"/>
      <c r="C717" s="4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4"/>
      <c r="B718" s="4"/>
      <c r="C718" s="4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4"/>
      <c r="B719" s="4"/>
      <c r="C719" s="4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4"/>
      <c r="B720" s="4"/>
      <c r="C720" s="4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4"/>
      <c r="B721" s="4"/>
      <c r="C721" s="4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4" t="s">
        <v>42</v>
      </c>
      <c r="B722" s="4" t="s">
        <v>33</v>
      </c>
      <c r="C722" s="4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4"/>
      <c r="B723" s="4"/>
      <c r="C723" s="4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4"/>
      <c r="B724" s="4"/>
      <c r="C724" s="4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4"/>
      <c r="B725" s="4"/>
      <c r="C725" s="4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4"/>
      <c r="B726" s="4"/>
      <c r="C726" s="4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4"/>
      <c r="B727" s="4"/>
      <c r="C727" s="4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4"/>
      <c r="B728" s="4"/>
      <c r="C728" s="4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4"/>
      <c r="B729" s="4"/>
      <c r="C729" s="4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4"/>
      <c r="B730" s="4" t="s">
        <v>34</v>
      </c>
      <c r="C730" s="4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4"/>
      <c r="B731" s="4"/>
      <c r="C731" s="4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4"/>
      <c r="B732" s="4"/>
      <c r="C732" s="4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4"/>
      <c r="B733" s="4"/>
      <c r="C733" s="4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4"/>
      <c r="B734" s="4"/>
      <c r="C734" s="4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4"/>
      <c r="B735" s="4"/>
      <c r="C735" s="4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4"/>
      <c r="B736" s="4"/>
      <c r="C736" s="4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4"/>
      <c r="B737" s="4"/>
      <c r="C737" s="4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4"/>
      <c r="B738" s="4" t="s">
        <v>35</v>
      </c>
      <c r="C738" s="4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4"/>
      <c r="B739" s="4"/>
      <c r="C739" s="4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4"/>
      <c r="B740" s="4"/>
      <c r="C740" s="4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4"/>
      <c r="B741" s="4"/>
      <c r="C741" s="4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4"/>
      <c r="B742" s="4"/>
      <c r="C742" s="4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4"/>
      <c r="B743" s="4"/>
      <c r="C743" s="4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4"/>
      <c r="B744" s="4"/>
      <c r="C744" s="4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4"/>
      <c r="B745" s="4"/>
      <c r="C745" s="4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4"/>
      <c r="B746" s="4" t="s">
        <v>36</v>
      </c>
      <c r="C746" s="4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4"/>
      <c r="B747" s="4"/>
      <c r="C747" s="4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4"/>
      <c r="B748" s="4"/>
      <c r="C748" s="4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4"/>
      <c r="B749" s="4"/>
      <c r="C749" s="4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4"/>
      <c r="B750" s="4"/>
      <c r="C750" s="4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4"/>
      <c r="B751" s="4"/>
      <c r="C751" s="4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4"/>
      <c r="B752" s="4"/>
      <c r="C752" s="4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4"/>
      <c r="B753" s="4"/>
      <c r="C753" s="4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4"/>
      <c r="B754" s="4" t="s">
        <v>37</v>
      </c>
      <c r="C754" s="4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4"/>
      <c r="B755" s="4"/>
      <c r="C755" s="4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4"/>
      <c r="B756" s="4"/>
      <c r="C756" s="4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4"/>
      <c r="B757" s="4"/>
      <c r="C757" s="4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4"/>
      <c r="B758" s="4"/>
      <c r="C758" s="4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4"/>
      <c r="B759" s="4"/>
      <c r="C759" s="4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4"/>
      <c r="B760" s="4"/>
      <c r="C760" s="4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4"/>
      <c r="B761" s="4"/>
      <c r="C761" s="4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4"/>
      <c r="B762" s="4" t="s">
        <v>38</v>
      </c>
      <c r="C762" s="4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4"/>
      <c r="B763" s="4"/>
      <c r="C763" s="4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4"/>
      <c r="B764" s="4"/>
      <c r="C764" s="4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4"/>
      <c r="B765" s="4"/>
      <c r="C765" s="4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4"/>
      <c r="B766" s="4"/>
      <c r="C766" s="4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4"/>
      <c r="B767" s="4"/>
      <c r="C767" s="4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4"/>
      <c r="B768" s="4"/>
      <c r="C768" s="4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4"/>
      <c r="B769" s="4"/>
      <c r="C769" s="4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4"/>
      <c r="B770" s="4" t="s">
        <v>39</v>
      </c>
      <c r="C770" s="4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4"/>
      <c r="B771" s="4"/>
      <c r="C771" s="4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4"/>
      <c r="B772" s="4"/>
      <c r="C772" s="4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4"/>
      <c r="B773" s="4"/>
      <c r="C773" s="4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4"/>
      <c r="B774" s="4"/>
      <c r="C774" s="4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4"/>
      <c r="B775" s="4"/>
      <c r="C775" s="4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4"/>
      <c r="B776" s="4"/>
      <c r="C776" s="4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4"/>
      <c r="B777" s="4"/>
      <c r="C777" s="4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4"/>
      <c r="B778" s="4" t="s">
        <v>40</v>
      </c>
      <c r="C778" s="4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4"/>
      <c r="B779" s="4"/>
      <c r="C779" s="4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4"/>
      <c r="B780" s="4"/>
      <c r="C780" s="4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4"/>
      <c r="B781" s="4"/>
      <c r="C781" s="4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4"/>
      <c r="B782" s="4"/>
      <c r="C782" s="4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4"/>
      <c r="B783" s="4"/>
      <c r="C783" s="4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4"/>
      <c r="B784" s="4"/>
      <c r="C784" s="4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4"/>
      <c r="B785" s="4"/>
      <c r="C785" s="4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4"/>
      <c r="B786" s="4" t="s">
        <v>41</v>
      </c>
      <c r="C786" s="4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4"/>
      <c r="B787" s="4"/>
      <c r="C787" s="4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4"/>
      <c r="B788" s="4"/>
      <c r="C788" s="4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4"/>
      <c r="B789" s="4"/>
      <c r="C789" s="4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4"/>
      <c r="B790" s="4"/>
      <c r="C790" s="4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4"/>
      <c r="B791" s="4"/>
      <c r="C791" s="4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4"/>
      <c r="B792" s="4"/>
      <c r="C792" s="4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4"/>
      <c r="B793" s="4"/>
      <c r="C793" s="4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4"/>
      <c r="B794" s="4" t="s">
        <v>42</v>
      </c>
      <c r="C794" s="4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4"/>
      <c r="B795" s="4"/>
      <c r="C795" s="4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4"/>
      <c r="B796" s="4"/>
      <c r="C796" s="4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4"/>
      <c r="B797" s="4"/>
      <c r="C797" s="4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4"/>
      <c r="B798" s="4"/>
      <c r="C798" s="4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4"/>
      <c r="B799" s="4"/>
      <c r="C799" s="4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4"/>
      <c r="B800" s="4"/>
      <c r="C800" s="4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4"/>
      <c r="B801" s="4"/>
      <c r="C801" s="4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  <mergeCell ref="B722:B729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C680:C681"/>
    <mergeCell ref="C768:C76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B450:B457"/>
    <mergeCell ref="C46:C47"/>
    <mergeCell ref="C40:C41"/>
    <mergeCell ref="C282:C283"/>
    <mergeCell ref="B74:B81"/>
    <mergeCell ref="C154:C155"/>
    <mergeCell ref="C212:C213"/>
    <mergeCell ref="C206:C207"/>
    <mergeCell ref="C648:C649"/>
    <mergeCell ref="C448:C449"/>
    <mergeCell ref="C446:C447"/>
    <mergeCell ref="C646:C647"/>
    <mergeCell ref="C440:C441"/>
    <mergeCell ref="C232:C233"/>
    <mergeCell ref="C530:C531"/>
    <mergeCell ref="C430:C431"/>
    <mergeCell ref="C588:C589"/>
    <mergeCell ref="C122:C123"/>
    <mergeCell ref="C178:C179"/>
    <mergeCell ref="C496:C497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354:C355"/>
    <mergeCell ref="C288:C289"/>
    <mergeCell ref="C348:C349"/>
    <mergeCell ref="C204:C205"/>
    <mergeCell ref="C590:C591"/>
    <mergeCell ref="B386:B393"/>
    <mergeCell ref="C562:C563"/>
    <mergeCell ref="B242:B249"/>
    <mergeCell ref="C270:C27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B10:B17"/>
    <mergeCell ref="C636:C637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C52:C53"/>
    <mergeCell ref="B378:B385"/>
    <mergeCell ref="C62:C63"/>
    <mergeCell ref="B26:B33"/>
    <mergeCell ref="C250:C251"/>
    <mergeCell ref="C736:C737"/>
    <mergeCell ref="C572:C573"/>
    <mergeCell ref="C686:C687"/>
    <mergeCell ref="C574:C575"/>
    <mergeCell ref="C720:C721"/>
    <mergeCell ref="C642:C643"/>
    <mergeCell ref="C678:C679"/>
    <mergeCell ref="C674:C675"/>
    <mergeCell ref="B754:B761"/>
    <mergeCell ref="B738:B745"/>
    <mergeCell ref="B658:B665"/>
    <mergeCell ref="C652:C653"/>
    <mergeCell ref="C662:C663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146:C147"/>
    <mergeCell ref="C336:C337"/>
    <mergeCell ref="C56:C57"/>
    <mergeCell ref="C60:C61"/>
    <mergeCell ref="C32:C33"/>
    <mergeCell ref="C34:C35"/>
    <mergeCell ref="C42:C43"/>
    <mergeCell ref="C344:C345"/>
    <mergeCell ref="C50:C51"/>
    <mergeCell ref="C44:C45"/>
    <mergeCell ref="C286:C287"/>
    <mergeCell ref="C36:C37"/>
    <mergeCell ref="C48:C49"/>
    <mergeCell ref="C130:C131"/>
    <mergeCell ref="C72:C73"/>
    <mergeCell ref="C124:C125"/>
    <mergeCell ref="C118:C119"/>
    <mergeCell ref="C90:C91"/>
    <mergeCell ref="C142:C143"/>
    <mergeCell ref="C80:C81"/>
    <mergeCell ref="C106:C107"/>
    <mergeCell ref="C224:C22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C30:C3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128:C129"/>
    <mergeCell ref="C184:C185"/>
    <mergeCell ref="C426:C427"/>
    <mergeCell ref="B314:B321"/>
    <mergeCell ref="B338:B345"/>
    <mergeCell ref="C160:C161"/>
    <mergeCell ref="C520:C521"/>
    <mergeCell ref="C180:C181"/>
    <mergeCell ref="C422:C423"/>
    <mergeCell ref="C482:C483"/>
    <mergeCell ref="C416:C417"/>
    <mergeCell ref="C792:C793"/>
    <mergeCell ref="C596:C597"/>
    <mergeCell ref="C400:C401"/>
    <mergeCell ref="C784:C785"/>
    <mergeCell ref="C486:C487"/>
    <mergeCell ref="C346:C347"/>
    <mergeCell ref="C664:C665"/>
    <mergeCell ref="C694:C695"/>
    <mergeCell ref="C758:C759"/>
    <mergeCell ref="C484:C485"/>
    <mergeCell ref="C384:C385"/>
    <mergeCell ref="C584:C585"/>
    <mergeCell ref="C748:C749"/>
    <mergeCell ref="C436:C437"/>
    <mergeCell ref="C380:C381"/>
    <mergeCell ref="C742:C743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C18:C19"/>
    <mergeCell ref="C116:C117"/>
    <mergeCell ref="B570:B577"/>
    <mergeCell ref="B458:B465"/>
    <mergeCell ref="B634:B641"/>
    <mergeCell ref="B202:B209"/>
    <mergeCell ref="C202:C203"/>
    <mergeCell ref="C444:C445"/>
    <mergeCell ref="A82:A161"/>
    <mergeCell ref="A562:A641"/>
    <mergeCell ref="A482:A561"/>
    <mergeCell ref="C644:C645"/>
    <mergeCell ref="A242:A321"/>
    <mergeCell ref="C92:C93"/>
    <mergeCell ref="B82:B89"/>
    <mergeCell ref="C634:C635"/>
    <mergeCell ref="B210:B217"/>
    <mergeCell ref="B514:B521"/>
    <mergeCell ref="B298:B305"/>
    <mergeCell ref="A322:A401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158:C159"/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4" t="s">
        <v>33</v>
      </c>
      <c r="B2" s="4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4"/>
      <c r="B3" s="4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4"/>
      <c r="B4" s="4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4"/>
      <c r="B5" s="4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4"/>
      <c r="B6" s="4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4"/>
      <c r="B7" s="4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4"/>
      <c r="B8" s="4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4"/>
      <c r="B9" s="4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4"/>
      <c r="B10" s="4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4"/>
      <c r="B11" s="4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4"/>
      <c r="B12" s="4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4"/>
      <c r="B13" s="4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4"/>
      <c r="B14" s="4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4"/>
      <c r="B15" s="4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4"/>
      <c r="B16" s="4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4"/>
      <c r="B17" s="4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4"/>
      <c r="B18" s="4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4"/>
      <c r="B19" s="4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4"/>
      <c r="B20" s="4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4"/>
      <c r="B21" s="4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4"/>
      <c r="B22" s="4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4"/>
      <c r="B23" s="4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4"/>
      <c r="B24" s="4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4"/>
      <c r="B25" s="4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4"/>
      <c r="B26" s="4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4"/>
      <c r="B27" s="4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4"/>
      <c r="B28" s="4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4"/>
      <c r="B29" s="4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4"/>
      <c r="B30" s="4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4"/>
      <c r="B31" s="4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4"/>
      <c r="B32" s="4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4"/>
      <c r="B33" s="4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4"/>
      <c r="B34" s="4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4"/>
      <c r="B35" s="4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4"/>
      <c r="B36" s="4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4"/>
      <c r="B37" s="4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4"/>
      <c r="B38" s="4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4"/>
      <c r="B39" s="4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4"/>
      <c r="B40" s="4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4"/>
      <c r="B41" s="4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4" t="s">
        <v>34</v>
      </c>
      <c r="B42" s="4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4"/>
      <c r="B43" s="4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4"/>
      <c r="B44" s="4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4"/>
      <c r="B45" s="4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4"/>
      <c r="B46" s="4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4"/>
      <c r="B47" s="4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4"/>
      <c r="B48" s="4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4"/>
      <c r="B49" s="4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4"/>
      <c r="B50" s="4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4"/>
      <c r="B51" s="4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4"/>
      <c r="B52" s="4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4"/>
      <c r="B53" s="4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4"/>
      <c r="B54" s="4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30</v>
      </c>
      <c r="M54">
        <v>0</v>
      </c>
      <c r="N54">
        <v>215</v>
      </c>
      <c r="O54">
        <v>0</v>
      </c>
    </row>
    <row r="55" spans="1:15" x14ac:dyDescent="0.3">
      <c r="A55" s="4"/>
      <c r="B55" s="4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4"/>
      <c r="B56" s="4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4"/>
      <c r="B57" s="4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4"/>
      <c r="B58" s="4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4"/>
      <c r="B59" s="4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4"/>
      <c r="B60" s="4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4"/>
      <c r="B61" s="4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4"/>
      <c r="B62" s="4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4"/>
      <c r="B63" s="4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4"/>
      <c r="B64" s="4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4"/>
      <c r="B65" s="4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4"/>
      <c r="B66" s="4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4"/>
      <c r="B67" s="4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4"/>
      <c r="B68" s="4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4"/>
      <c r="B69" s="4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4"/>
      <c r="B70" s="4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4"/>
      <c r="B71" s="4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4"/>
      <c r="B72" s="4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4"/>
      <c r="B73" s="4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4"/>
      <c r="B74" s="4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4"/>
      <c r="B75" s="4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4"/>
      <c r="B76" s="4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4"/>
      <c r="B77" s="4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4"/>
      <c r="B78" s="4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4"/>
      <c r="B79" s="4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4"/>
      <c r="B80" s="4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4"/>
      <c r="B81" s="4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4" t="s">
        <v>35</v>
      </c>
      <c r="B82" s="4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4"/>
      <c r="B83" s="4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4"/>
      <c r="B84" s="4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4"/>
      <c r="B85" s="4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4"/>
      <c r="B86" s="4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4"/>
      <c r="B87" s="4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4"/>
      <c r="B88" s="4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4"/>
      <c r="B89" s="4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4"/>
      <c r="B90" s="4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4"/>
      <c r="B91" s="4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4"/>
      <c r="B92" s="4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4"/>
      <c r="B93" s="4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4"/>
      <c r="B94" s="4" t="s">
        <v>36</v>
      </c>
      <c r="C94" s="1" t="s">
        <v>58</v>
      </c>
      <c r="D94">
        <v>67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28</v>
      </c>
      <c r="M94">
        <v>0</v>
      </c>
      <c r="N94">
        <v>0</v>
      </c>
      <c r="O94">
        <v>0</v>
      </c>
    </row>
    <row r="95" spans="1:15" x14ac:dyDescent="0.3">
      <c r="A95" s="4"/>
      <c r="B95" s="4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4"/>
      <c r="B96" s="4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108</v>
      </c>
      <c r="M96">
        <v>146</v>
      </c>
      <c r="N96">
        <v>0</v>
      </c>
      <c r="O96">
        <v>0</v>
      </c>
    </row>
    <row r="97" spans="1:15" x14ac:dyDescent="0.3">
      <c r="A97" s="4"/>
      <c r="B97" s="4"/>
      <c r="C97" s="1" t="s">
        <v>63</v>
      </c>
      <c r="D97">
        <v>1</v>
      </c>
      <c r="E97">
        <v>8</v>
      </c>
      <c r="F97">
        <v>1</v>
      </c>
      <c r="G97">
        <v>4</v>
      </c>
      <c r="H97">
        <v>4</v>
      </c>
      <c r="I97">
        <v>1</v>
      </c>
      <c r="J97">
        <v>0</v>
      </c>
      <c r="K97">
        <v>2</v>
      </c>
      <c r="L97">
        <v>5</v>
      </c>
      <c r="M97">
        <v>9</v>
      </c>
      <c r="N97">
        <v>0</v>
      </c>
      <c r="O97">
        <v>1</v>
      </c>
    </row>
    <row r="98" spans="1:15" x14ac:dyDescent="0.3">
      <c r="A98" s="4"/>
      <c r="B98" s="4" t="s">
        <v>37</v>
      </c>
      <c r="C98" s="1" t="s">
        <v>58</v>
      </c>
      <c r="D98">
        <v>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307</v>
      </c>
      <c r="N98">
        <v>0</v>
      </c>
      <c r="O98">
        <v>220</v>
      </c>
    </row>
    <row r="99" spans="1:15" x14ac:dyDescent="0.3">
      <c r="A99" s="4"/>
      <c r="B99" s="4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4"/>
      <c r="B100" s="4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4"/>
      <c r="B101" s="4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4"/>
      <c r="B102" s="4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4"/>
      <c r="B103" s="4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4"/>
      <c r="B104" s="4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4"/>
      <c r="B105" s="4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4"/>
      <c r="B106" s="4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4"/>
      <c r="B107" s="4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4"/>
      <c r="B108" s="4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4"/>
      <c r="B109" s="4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4"/>
      <c r="B110" s="4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4"/>
      <c r="B111" s="4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4"/>
      <c r="B112" s="4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4"/>
      <c r="B113" s="4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4"/>
      <c r="B114" s="4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4"/>
      <c r="B115" s="4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4"/>
      <c r="B116" s="4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4"/>
      <c r="B117" s="4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4"/>
      <c r="B118" s="4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4"/>
      <c r="B119" s="4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4"/>
      <c r="B120" s="4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4"/>
      <c r="B121" s="4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4" t="s">
        <v>36</v>
      </c>
      <c r="B122" s="4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4"/>
      <c r="B123" s="4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4"/>
      <c r="B124" s="4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4"/>
      <c r="B125" s="4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4"/>
      <c r="B126" s="4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4"/>
      <c r="B127" s="4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4"/>
      <c r="B128" s="4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4"/>
      <c r="B129" s="4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4"/>
      <c r="B130" s="4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4"/>
      <c r="B131" s="4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4"/>
      <c r="B132" s="4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4"/>
      <c r="B133" s="4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4"/>
      <c r="B134" s="4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4"/>
      <c r="B135" s="4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4"/>
      <c r="B136" s="4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4"/>
      <c r="B137" s="4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4"/>
      <c r="B138" s="4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4"/>
      <c r="B139" s="4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4"/>
      <c r="B140" s="4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4"/>
      <c r="B141" s="4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4"/>
      <c r="B142" s="4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4"/>
      <c r="B143" s="4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4"/>
      <c r="B144" s="4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4"/>
      <c r="B145" s="4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4"/>
      <c r="B146" s="4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4"/>
      <c r="B147" s="4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4"/>
      <c r="B148" s="4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4"/>
      <c r="B149" s="4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4"/>
      <c r="B150" s="4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4"/>
      <c r="B151" s="4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4"/>
      <c r="B152" s="4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4"/>
      <c r="B153" s="4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4"/>
      <c r="B154" s="4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4"/>
      <c r="B155" s="4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4"/>
      <c r="B156" s="4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4"/>
      <c r="B157" s="4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4"/>
      <c r="B158" s="4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4"/>
      <c r="B159" s="4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4"/>
      <c r="B160" s="4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4"/>
      <c r="B161" s="4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4" t="s">
        <v>37</v>
      </c>
      <c r="B162" s="4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4"/>
      <c r="B163" s="4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4"/>
      <c r="B164" s="4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4"/>
      <c r="B165" s="4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4"/>
      <c r="B166" s="4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4"/>
      <c r="B167" s="4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4"/>
      <c r="B168" s="4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4"/>
      <c r="B169" s="4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4"/>
      <c r="B170" s="4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4"/>
      <c r="B171" s="4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4"/>
      <c r="B172" s="4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4"/>
      <c r="B173" s="4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4"/>
      <c r="B174" s="4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4"/>
      <c r="B175" s="4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4"/>
      <c r="B176" s="4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4"/>
      <c r="B177" s="4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4"/>
      <c r="B178" s="4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4"/>
      <c r="B179" s="4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4"/>
      <c r="B180" s="4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4"/>
      <c r="B181" s="4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4"/>
      <c r="B182" s="4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4"/>
      <c r="B183" s="4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4"/>
      <c r="B184" s="4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4"/>
      <c r="B185" s="4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4"/>
      <c r="B186" s="4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4"/>
      <c r="B187" s="4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4"/>
      <c r="B188" s="4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4"/>
      <c r="B189" s="4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4"/>
      <c r="B190" s="4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4"/>
      <c r="B191" s="4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4"/>
      <c r="B192" s="4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4"/>
      <c r="B193" s="4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4"/>
      <c r="B194" s="4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4"/>
      <c r="B195" s="4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4"/>
      <c r="B196" s="4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4"/>
      <c r="B197" s="4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4"/>
      <c r="B198" s="4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4"/>
      <c r="B199" s="4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4"/>
      <c r="B200" s="4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4"/>
      <c r="B201" s="4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4" t="s">
        <v>38</v>
      </c>
      <c r="B202" s="4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4"/>
      <c r="B203" s="4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4"/>
      <c r="B204" s="4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4"/>
      <c r="B205" s="4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4"/>
      <c r="B206" s="4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4"/>
      <c r="B207" s="4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4"/>
      <c r="B208" s="4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4"/>
      <c r="B209" s="4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4"/>
      <c r="B210" s="4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4"/>
      <c r="B211" s="4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4"/>
      <c r="B212" s="4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4"/>
      <c r="B213" s="4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4"/>
      <c r="B214" s="4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4"/>
      <c r="B215" s="4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4"/>
      <c r="B216" s="4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4"/>
      <c r="B217" s="4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4"/>
      <c r="B218" s="4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4"/>
      <c r="B219" s="4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4"/>
      <c r="B220" s="4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4"/>
      <c r="B221" s="4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4"/>
      <c r="B222" s="4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4"/>
      <c r="B223" s="4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4"/>
      <c r="B224" s="4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4"/>
      <c r="B225" s="4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4"/>
      <c r="B226" s="4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4"/>
      <c r="B227" s="4"/>
      <c r="C227" s="1" t="s">
        <v>61</v>
      </c>
      <c r="D227">
        <v>0</v>
      </c>
      <c r="E227">
        <v>0</v>
      </c>
      <c r="F227">
        <v>0</v>
      </c>
      <c r="G227">
        <v>15</v>
      </c>
      <c r="H227">
        <v>27</v>
      </c>
      <c r="I227">
        <v>15</v>
      </c>
      <c r="J227">
        <v>0</v>
      </c>
      <c r="K227">
        <v>0</v>
      </c>
      <c r="L227">
        <v>0</v>
      </c>
      <c r="M227">
        <v>0</v>
      </c>
      <c r="N227">
        <v>43</v>
      </c>
      <c r="O227">
        <v>0</v>
      </c>
    </row>
    <row r="228" spans="1:15" x14ac:dyDescent="0.3">
      <c r="A228" s="4"/>
      <c r="B228" s="4"/>
      <c r="C228" s="1" t="s">
        <v>62</v>
      </c>
      <c r="D228">
        <v>47</v>
      </c>
      <c r="E228">
        <v>106</v>
      </c>
      <c r="F228">
        <v>0</v>
      </c>
      <c r="G228">
        <v>65</v>
      </c>
      <c r="H228">
        <v>247</v>
      </c>
      <c r="I228">
        <v>62</v>
      </c>
      <c r="J228">
        <v>65</v>
      </c>
      <c r="K228">
        <v>0</v>
      </c>
      <c r="L228">
        <v>50</v>
      </c>
      <c r="M228">
        <v>0</v>
      </c>
      <c r="N228">
        <v>72</v>
      </c>
      <c r="O228">
        <v>141</v>
      </c>
    </row>
    <row r="229" spans="1:15" x14ac:dyDescent="0.3">
      <c r="A229" s="4"/>
      <c r="B229" s="4"/>
      <c r="C229" s="1" t="s">
        <v>63</v>
      </c>
      <c r="D229">
        <v>4</v>
      </c>
      <c r="E229">
        <v>3</v>
      </c>
      <c r="F229">
        <v>0</v>
      </c>
      <c r="G229">
        <v>0</v>
      </c>
      <c r="H229">
        <v>11</v>
      </c>
      <c r="I229">
        <v>2</v>
      </c>
      <c r="J229">
        <v>5</v>
      </c>
      <c r="K229">
        <v>0</v>
      </c>
      <c r="L229">
        <v>0</v>
      </c>
      <c r="M229">
        <v>0</v>
      </c>
      <c r="N229">
        <v>6</v>
      </c>
      <c r="O229">
        <v>2</v>
      </c>
    </row>
    <row r="230" spans="1:15" x14ac:dyDescent="0.3">
      <c r="A230" s="4"/>
      <c r="B230" s="4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4"/>
      <c r="B231" s="4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4"/>
      <c r="B232" s="4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4"/>
      <c r="B233" s="4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4"/>
      <c r="B234" s="4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4"/>
      <c r="B235" s="4"/>
      <c r="C235" s="1" t="s">
        <v>61</v>
      </c>
      <c r="D235">
        <v>63</v>
      </c>
      <c r="E235">
        <v>74</v>
      </c>
      <c r="F235">
        <v>19</v>
      </c>
      <c r="G235">
        <v>103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9</v>
      </c>
      <c r="N235">
        <v>74</v>
      </c>
      <c r="O235">
        <v>88</v>
      </c>
    </row>
    <row r="236" spans="1:15" x14ac:dyDescent="0.3">
      <c r="A236" s="4"/>
      <c r="B236" s="4"/>
      <c r="C236" s="1" t="s">
        <v>62</v>
      </c>
      <c r="D236">
        <v>79</v>
      </c>
      <c r="E236">
        <v>0</v>
      </c>
      <c r="F236">
        <v>178</v>
      </c>
      <c r="G236">
        <v>341</v>
      </c>
      <c r="H236">
        <v>398</v>
      </c>
      <c r="I236">
        <v>240</v>
      </c>
      <c r="J236">
        <v>147</v>
      </c>
      <c r="K236">
        <v>360</v>
      </c>
      <c r="L236">
        <v>160</v>
      </c>
      <c r="M236">
        <v>158</v>
      </c>
      <c r="N236">
        <v>40</v>
      </c>
      <c r="O236">
        <v>164</v>
      </c>
    </row>
    <row r="237" spans="1:15" x14ac:dyDescent="0.3">
      <c r="A237" s="4"/>
      <c r="B237" s="4"/>
      <c r="C237" s="1" t="s">
        <v>63</v>
      </c>
      <c r="D237">
        <v>9</v>
      </c>
      <c r="E237">
        <v>18</v>
      </c>
      <c r="F237">
        <v>29</v>
      </c>
      <c r="G237">
        <v>38</v>
      </c>
      <c r="H237">
        <v>0</v>
      </c>
      <c r="I237">
        <v>16</v>
      </c>
      <c r="J237">
        <v>6</v>
      </c>
      <c r="K237">
        <v>17</v>
      </c>
      <c r="L237">
        <v>6</v>
      </c>
      <c r="M237">
        <v>5</v>
      </c>
      <c r="N237">
        <v>4</v>
      </c>
      <c r="O237">
        <v>4</v>
      </c>
    </row>
    <row r="238" spans="1:15" x14ac:dyDescent="0.3">
      <c r="A238" s="4"/>
      <c r="B238" s="4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460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4"/>
      <c r="B239" s="4"/>
      <c r="C239" s="1" t="s">
        <v>61</v>
      </c>
      <c r="D239">
        <v>38</v>
      </c>
      <c r="E239">
        <v>71</v>
      </c>
      <c r="F239">
        <v>140</v>
      </c>
      <c r="G239">
        <v>0</v>
      </c>
      <c r="H239">
        <v>188</v>
      </c>
      <c r="I239">
        <v>0</v>
      </c>
      <c r="J239">
        <v>92</v>
      </c>
      <c r="K239">
        <v>62</v>
      </c>
      <c r="L239">
        <v>64</v>
      </c>
      <c r="M239">
        <v>132</v>
      </c>
      <c r="N239">
        <v>51</v>
      </c>
      <c r="O239">
        <v>76</v>
      </c>
    </row>
    <row r="240" spans="1:15" x14ac:dyDescent="0.3">
      <c r="A240" s="4"/>
      <c r="B240" s="4"/>
      <c r="C240" s="1" t="s">
        <v>62</v>
      </c>
      <c r="D240">
        <v>63</v>
      </c>
      <c r="E240">
        <v>91</v>
      </c>
      <c r="F240">
        <v>164</v>
      </c>
      <c r="G240">
        <v>69</v>
      </c>
      <c r="H240">
        <v>61</v>
      </c>
      <c r="I240">
        <v>103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4"/>
      <c r="B241" s="4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4" t="s">
        <v>39</v>
      </c>
      <c r="B242" s="4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4"/>
      <c r="B243" s="4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4"/>
      <c r="B244" s="4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4"/>
      <c r="B245" s="4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4"/>
      <c r="B246" s="4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4"/>
      <c r="B247" s="4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4"/>
      <c r="B248" s="4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4"/>
      <c r="B249" s="4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4"/>
      <c r="B250" s="4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4"/>
      <c r="B251" s="4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4"/>
      <c r="B252" s="4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4"/>
      <c r="B253" s="4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4"/>
      <c r="B254" s="4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4"/>
      <c r="B255" s="4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4"/>
      <c r="B256" s="4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4"/>
      <c r="B257" s="4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4"/>
      <c r="B258" s="4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4"/>
      <c r="B259" s="4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4"/>
      <c r="B260" s="4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4"/>
      <c r="B261" s="4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4"/>
      <c r="B262" s="4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4"/>
      <c r="B263" s="4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4"/>
      <c r="B264" s="4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4"/>
      <c r="B265" s="4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4"/>
      <c r="B266" s="4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4"/>
      <c r="B267" s="4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4"/>
      <c r="B268" s="4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4"/>
      <c r="B269" s="4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4"/>
      <c r="B270" s="4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4"/>
      <c r="B271" s="4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4"/>
      <c r="B272" s="4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4"/>
      <c r="B273" s="4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4"/>
      <c r="B274" s="4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4"/>
      <c r="B275" s="4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4"/>
      <c r="B276" s="4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4"/>
      <c r="B277" s="4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4"/>
      <c r="B278" s="4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4"/>
      <c r="B279" s="4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4"/>
      <c r="B280" s="4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4"/>
      <c r="B281" s="4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4" t="s">
        <v>40</v>
      </c>
      <c r="B282" s="4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4"/>
      <c r="B283" s="4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4"/>
      <c r="B284" s="4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4"/>
      <c r="B285" s="4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4"/>
      <c r="B286" s="4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4"/>
      <c r="B287" s="4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4"/>
      <c r="B288" s="4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4"/>
      <c r="B289" s="4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4"/>
      <c r="B290" s="4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4"/>
      <c r="B291" s="4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4"/>
      <c r="B292" s="4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4"/>
      <c r="B293" s="4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4"/>
      <c r="B294" s="4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4"/>
      <c r="B295" s="4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4"/>
      <c r="B296" s="4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4"/>
      <c r="B297" s="4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4"/>
      <c r="B298" s="4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4"/>
      <c r="B299" s="4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4"/>
      <c r="B300" s="4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4"/>
      <c r="B301" s="4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4"/>
      <c r="B302" s="4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4"/>
      <c r="B303" s="4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4"/>
      <c r="B304" s="4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4"/>
      <c r="B305" s="4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4"/>
      <c r="B306" s="4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4"/>
      <c r="B307" s="4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4"/>
      <c r="B308" s="4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4"/>
      <c r="B309" s="4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4"/>
      <c r="B310" s="4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4"/>
      <c r="B311" s="4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4"/>
      <c r="B312" s="4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4"/>
      <c r="B313" s="4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4"/>
      <c r="B314" s="4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4"/>
      <c r="B315" s="4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4"/>
      <c r="B316" s="4"/>
      <c r="C316" s="1" t="s">
        <v>62</v>
      </c>
      <c r="D316">
        <v>33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79</v>
      </c>
      <c r="L316">
        <v>0</v>
      </c>
      <c r="M316">
        <v>65</v>
      </c>
      <c r="N316">
        <v>0</v>
      </c>
      <c r="O316">
        <v>0</v>
      </c>
    </row>
    <row r="317" spans="1:15" x14ac:dyDescent="0.3">
      <c r="A317" s="4"/>
      <c r="B317" s="4"/>
      <c r="C317" s="1" t="s">
        <v>63</v>
      </c>
      <c r="D317">
        <v>0</v>
      </c>
      <c r="E317">
        <v>0</v>
      </c>
      <c r="F317">
        <v>4</v>
      </c>
      <c r="G317">
        <v>2</v>
      </c>
      <c r="H317">
        <v>2</v>
      </c>
      <c r="I317">
        <v>0</v>
      </c>
      <c r="J317">
        <v>0</v>
      </c>
      <c r="K317">
        <v>1</v>
      </c>
      <c r="L317">
        <v>1</v>
      </c>
      <c r="M317">
        <v>0</v>
      </c>
      <c r="N317">
        <v>11</v>
      </c>
      <c r="O317">
        <v>0</v>
      </c>
    </row>
    <row r="318" spans="1:15" x14ac:dyDescent="0.3">
      <c r="A318" s="4"/>
      <c r="B318" s="4" t="s">
        <v>42</v>
      </c>
      <c r="C318" s="1" t="s">
        <v>58</v>
      </c>
      <c r="D318">
        <v>0</v>
      </c>
      <c r="E318">
        <v>644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4"/>
      <c r="B319" s="4"/>
      <c r="C319" s="1" t="s">
        <v>61</v>
      </c>
      <c r="D319">
        <v>0</v>
      </c>
      <c r="E319">
        <v>17</v>
      </c>
      <c r="F319">
        <v>13</v>
      </c>
      <c r="G319">
        <v>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4"/>
      <c r="B320" s="4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109</v>
      </c>
      <c r="L320">
        <v>0</v>
      </c>
      <c r="M320">
        <v>0</v>
      </c>
      <c r="N320">
        <v>36</v>
      </c>
      <c r="O320">
        <v>40</v>
      </c>
    </row>
    <row r="321" spans="1:15" x14ac:dyDescent="0.3">
      <c r="A321" s="4"/>
      <c r="B321" s="4"/>
      <c r="C321" s="1" t="s">
        <v>63</v>
      </c>
      <c r="D321">
        <v>3</v>
      </c>
      <c r="E321">
        <v>1</v>
      </c>
      <c r="F321">
        <v>7</v>
      </c>
      <c r="G321">
        <v>3</v>
      </c>
      <c r="H321">
        <v>1</v>
      </c>
      <c r="I321">
        <v>2</v>
      </c>
      <c r="J321">
        <v>4</v>
      </c>
      <c r="K321">
        <v>3</v>
      </c>
      <c r="L321">
        <v>2</v>
      </c>
      <c r="M321">
        <v>2</v>
      </c>
      <c r="N321">
        <v>2</v>
      </c>
      <c r="O321">
        <v>1</v>
      </c>
    </row>
    <row r="322" spans="1:15" x14ac:dyDescent="0.3">
      <c r="A322" s="4" t="s">
        <v>41</v>
      </c>
      <c r="B322" s="4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4"/>
      <c r="B323" s="4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4"/>
      <c r="B324" s="4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4"/>
      <c r="B325" s="4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4"/>
      <c r="B326" s="4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4"/>
      <c r="B327" s="4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4"/>
      <c r="B328" s="4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4"/>
      <c r="B329" s="4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4"/>
      <c r="B330" s="4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4"/>
      <c r="B331" s="4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4"/>
      <c r="B332" s="4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4"/>
      <c r="B333" s="4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4"/>
      <c r="B334" s="4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4"/>
      <c r="B335" s="4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4"/>
      <c r="B336" s="4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4"/>
      <c r="B337" s="4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4"/>
      <c r="B338" s="4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4"/>
      <c r="B339" s="4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4"/>
      <c r="B340" s="4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4"/>
      <c r="B341" s="4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4"/>
      <c r="B342" s="4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4"/>
      <c r="B343" s="4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4"/>
      <c r="B344" s="4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4"/>
      <c r="B345" s="4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4"/>
      <c r="B346" s="4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4"/>
      <c r="B347" s="4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4"/>
      <c r="B348" s="4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4"/>
      <c r="B349" s="4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4"/>
      <c r="B350" s="4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4"/>
      <c r="B351" s="4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4"/>
      <c r="B352" s="4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4"/>
      <c r="B353" s="4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4"/>
      <c r="B354" s="4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4"/>
      <c r="B355" s="4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4"/>
      <c r="B356" s="4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4"/>
      <c r="B357" s="4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4"/>
      <c r="B358" s="4" t="s">
        <v>42</v>
      </c>
      <c r="C358" s="1" t="s">
        <v>58</v>
      </c>
      <c r="D358">
        <v>0</v>
      </c>
      <c r="E358">
        <v>0</v>
      </c>
      <c r="F358">
        <v>398</v>
      </c>
      <c r="G358">
        <v>543</v>
      </c>
      <c r="H358">
        <v>0</v>
      </c>
      <c r="I358">
        <v>481</v>
      </c>
      <c r="J358">
        <v>828</v>
      </c>
      <c r="K358">
        <v>349</v>
      </c>
      <c r="L358">
        <v>0</v>
      </c>
      <c r="M358">
        <v>423</v>
      </c>
      <c r="N358">
        <v>1283</v>
      </c>
      <c r="O358">
        <v>0</v>
      </c>
    </row>
    <row r="359" spans="1:15" x14ac:dyDescent="0.3">
      <c r="A359" s="4"/>
      <c r="B359" s="4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4"/>
      <c r="B360" s="4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4"/>
      <c r="B361" s="4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4" t="s">
        <v>42</v>
      </c>
      <c r="B362" s="4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4"/>
      <c r="B363" s="4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4"/>
      <c r="B364" s="4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4"/>
      <c r="B365" s="4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4"/>
      <c r="B366" s="4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4"/>
      <c r="B367" s="4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4"/>
      <c r="B368" s="4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4"/>
      <c r="B369" s="4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4"/>
      <c r="B370" s="4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4"/>
      <c r="B371" s="4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4"/>
      <c r="B372" s="4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4"/>
      <c r="B373" s="4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4"/>
      <c r="B374" s="4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4"/>
      <c r="B375" s="4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4"/>
      <c r="B376" s="4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4"/>
      <c r="B377" s="4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4"/>
      <c r="B378" s="4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4"/>
      <c r="B379" s="4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4"/>
      <c r="B380" s="4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4"/>
      <c r="B381" s="4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4"/>
      <c r="B382" s="4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4"/>
      <c r="B383" s="4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4"/>
      <c r="B384" s="4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4"/>
      <c r="B385" s="4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4"/>
      <c r="B386" s="4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4"/>
      <c r="B387" s="4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4"/>
      <c r="B388" s="4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4"/>
      <c r="B389" s="4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4"/>
      <c r="B390" s="4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4"/>
      <c r="B391" s="4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4"/>
      <c r="B392" s="4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4"/>
      <c r="B393" s="4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4"/>
      <c r="B394" s="4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4"/>
      <c r="B395" s="4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4"/>
      <c r="B396" s="4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4"/>
      <c r="B397" s="4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4"/>
      <c r="B398" s="4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4"/>
      <c r="B399" s="4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4"/>
      <c r="B400" s="4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4"/>
      <c r="B401" s="4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254:B257"/>
    <mergeCell ref="B30:B33"/>
    <mergeCell ref="B198:B201"/>
    <mergeCell ref="B174:B177"/>
    <mergeCell ref="B126:B129"/>
    <mergeCell ref="B218:B221"/>
    <mergeCell ref="B110:B113"/>
    <mergeCell ref="B54:B57"/>
    <mergeCell ref="B202:B205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358:B361"/>
    <mergeCell ref="B354:B357"/>
    <mergeCell ref="B330:B333"/>
    <mergeCell ref="B282:B285"/>
    <mergeCell ref="B94:B97"/>
    <mergeCell ref="B46:B49"/>
    <mergeCell ref="B102:B105"/>
    <mergeCell ref="B242:B245"/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322:B325"/>
    <mergeCell ref="B262:B26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402</v>
      </c>
      <c r="D2">
        <v>0</v>
      </c>
      <c r="E2">
        <v>354</v>
      </c>
      <c r="F2">
        <v>874</v>
      </c>
      <c r="G2">
        <v>1470</v>
      </c>
      <c r="H2">
        <v>1295</v>
      </c>
      <c r="I2">
        <v>723</v>
      </c>
      <c r="J2">
        <v>553</v>
      </c>
      <c r="K2">
        <v>1500</v>
      </c>
      <c r="L2">
        <v>1203</v>
      </c>
      <c r="M2">
        <v>713</v>
      </c>
      <c r="N2">
        <v>0</v>
      </c>
    </row>
    <row r="3" spans="1:14" x14ac:dyDescent="0.3">
      <c r="A3" s="4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54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4"/>
      <c r="B4" s="1" t="s">
        <v>62</v>
      </c>
      <c r="C4">
        <v>42</v>
      </c>
      <c r="D4">
        <v>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139</v>
      </c>
      <c r="N4">
        <v>51</v>
      </c>
    </row>
    <row r="5" spans="1:14" x14ac:dyDescent="0.3">
      <c r="A5" s="4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4" t="s">
        <v>65</v>
      </c>
      <c r="B6" s="1" t="s">
        <v>58</v>
      </c>
      <c r="C6">
        <v>0</v>
      </c>
      <c r="D6">
        <v>165</v>
      </c>
      <c r="E6">
        <v>287</v>
      </c>
      <c r="F6">
        <v>358</v>
      </c>
      <c r="G6">
        <v>268</v>
      </c>
      <c r="H6">
        <v>221</v>
      </c>
      <c r="I6">
        <v>192</v>
      </c>
      <c r="J6">
        <v>161</v>
      </c>
      <c r="K6">
        <v>0</v>
      </c>
      <c r="L6">
        <v>86</v>
      </c>
      <c r="M6">
        <v>142</v>
      </c>
      <c r="N6">
        <v>0</v>
      </c>
    </row>
    <row r="7" spans="1:14" x14ac:dyDescent="0.3">
      <c r="A7" s="4"/>
      <c r="B7" s="1" t="s">
        <v>61</v>
      </c>
      <c r="C7">
        <v>0</v>
      </c>
      <c r="D7">
        <v>2</v>
      </c>
      <c r="E7">
        <v>1</v>
      </c>
      <c r="F7">
        <v>3</v>
      </c>
      <c r="G7">
        <v>0</v>
      </c>
      <c r="H7">
        <v>0</v>
      </c>
      <c r="I7">
        <v>2</v>
      </c>
      <c r="J7">
        <v>0</v>
      </c>
      <c r="K7">
        <v>0</v>
      </c>
      <c r="L7">
        <v>4</v>
      </c>
      <c r="M7">
        <v>20</v>
      </c>
      <c r="N7">
        <v>11</v>
      </c>
    </row>
    <row r="8" spans="1:14" x14ac:dyDescent="0.3">
      <c r="A8" s="4"/>
      <c r="B8" s="1" t="s">
        <v>62</v>
      </c>
      <c r="C8">
        <v>0</v>
      </c>
      <c r="D8">
        <v>30</v>
      </c>
      <c r="E8">
        <v>0</v>
      </c>
      <c r="F8">
        <v>0</v>
      </c>
      <c r="G8">
        <v>119</v>
      </c>
      <c r="H8">
        <v>83</v>
      </c>
      <c r="I8">
        <v>96</v>
      </c>
      <c r="J8">
        <v>75</v>
      </c>
      <c r="K8">
        <v>109</v>
      </c>
      <c r="L8">
        <v>105</v>
      </c>
      <c r="M8">
        <v>0</v>
      </c>
      <c r="N8">
        <v>0</v>
      </c>
    </row>
    <row r="9" spans="1:14" x14ac:dyDescent="0.3">
      <c r="A9" s="4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4" t="s">
        <v>66</v>
      </c>
      <c r="B10" s="1" t="s">
        <v>58</v>
      </c>
      <c r="C10">
        <v>83</v>
      </c>
      <c r="D10">
        <v>79</v>
      </c>
      <c r="E10">
        <v>329</v>
      </c>
      <c r="F10">
        <v>401</v>
      </c>
      <c r="G10">
        <v>0</v>
      </c>
      <c r="H10">
        <v>111</v>
      </c>
      <c r="I10">
        <v>290</v>
      </c>
      <c r="J10">
        <v>255</v>
      </c>
      <c r="K10">
        <v>95</v>
      </c>
      <c r="L10">
        <v>123</v>
      </c>
      <c r="M10">
        <v>0</v>
      </c>
      <c r="N10">
        <v>0</v>
      </c>
    </row>
    <row r="11" spans="1:14" x14ac:dyDescent="0.3">
      <c r="A11" s="4"/>
      <c r="B11" s="1" t="s">
        <v>61</v>
      </c>
      <c r="C11">
        <v>0</v>
      </c>
      <c r="D11">
        <v>0</v>
      </c>
      <c r="E11">
        <v>0</v>
      </c>
      <c r="F11">
        <v>35</v>
      </c>
      <c r="G11">
        <v>32</v>
      </c>
      <c r="H11">
        <v>42</v>
      </c>
      <c r="I11">
        <v>58</v>
      </c>
      <c r="J11">
        <v>53</v>
      </c>
      <c r="K11">
        <v>46</v>
      </c>
      <c r="L11">
        <v>55</v>
      </c>
      <c r="M11">
        <v>47</v>
      </c>
      <c r="N11">
        <v>38</v>
      </c>
    </row>
    <row r="12" spans="1:14" x14ac:dyDescent="0.3">
      <c r="A12" s="4"/>
      <c r="B12" s="1" t="s">
        <v>62</v>
      </c>
      <c r="C12">
        <v>18</v>
      </c>
      <c r="D12">
        <v>68</v>
      </c>
      <c r="E12">
        <v>76</v>
      </c>
      <c r="F12">
        <v>139</v>
      </c>
      <c r="G12">
        <v>20</v>
      </c>
      <c r="H12">
        <v>0</v>
      </c>
      <c r="I12">
        <v>43</v>
      </c>
      <c r="J12">
        <v>0</v>
      </c>
      <c r="K12">
        <v>0</v>
      </c>
      <c r="L12">
        <v>34</v>
      </c>
      <c r="M12">
        <v>0</v>
      </c>
      <c r="N12">
        <v>88</v>
      </c>
    </row>
    <row r="13" spans="1:14" x14ac:dyDescent="0.3">
      <c r="A13" s="4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4" t="s">
        <v>67</v>
      </c>
      <c r="B14" s="1" t="s">
        <v>58</v>
      </c>
      <c r="C14">
        <v>1144</v>
      </c>
      <c r="D14">
        <v>1366</v>
      </c>
      <c r="E14">
        <v>768</v>
      </c>
      <c r="F14">
        <v>66</v>
      </c>
      <c r="G14">
        <v>0</v>
      </c>
      <c r="H14">
        <v>0</v>
      </c>
      <c r="I14">
        <v>0</v>
      </c>
      <c r="J14">
        <v>286</v>
      </c>
      <c r="K14">
        <v>143</v>
      </c>
      <c r="L14">
        <v>326</v>
      </c>
      <c r="M14">
        <v>0</v>
      </c>
      <c r="N14">
        <v>1167</v>
      </c>
    </row>
    <row r="15" spans="1:14" x14ac:dyDescent="0.3">
      <c r="A15" s="4"/>
      <c r="B15" s="1" t="s">
        <v>61</v>
      </c>
      <c r="C15">
        <v>101</v>
      </c>
      <c r="D15">
        <v>99</v>
      </c>
      <c r="E15">
        <v>20</v>
      </c>
      <c r="F15">
        <v>63</v>
      </c>
      <c r="G15">
        <v>0</v>
      </c>
      <c r="H15">
        <v>0</v>
      </c>
      <c r="I15">
        <v>41</v>
      </c>
      <c r="J15">
        <v>46</v>
      </c>
      <c r="K15">
        <v>48</v>
      </c>
      <c r="L15">
        <v>0</v>
      </c>
      <c r="M15">
        <v>34</v>
      </c>
      <c r="N15">
        <v>52</v>
      </c>
    </row>
    <row r="16" spans="1:14" x14ac:dyDescent="0.3">
      <c r="A16" s="4"/>
      <c r="B16" s="1" t="s">
        <v>62</v>
      </c>
      <c r="C16">
        <v>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4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4" t="s">
        <v>68</v>
      </c>
      <c r="B18" s="1" t="s">
        <v>58</v>
      </c>
      <c r="C18">
        <v>109</v>
      </c>
      <c r="D18">
        <v>128</v>
      </c>
      <c r="E18">
        <v>0</v>
      </c>
      <c r="F18">
        <v>39</v>
      </c>
      <c r="G18">
        <v>0</v>
      </c>
      <c r="H18">
        <v>111</v>
      </c>
      <c r="I18">
        <v>533</v>
      </c>
      <c r="J18">
        <v>483</v>
      </c>
      <c r="K18">
        <v>0</v>
      </c>
      <c r="L18">
        <v>0</v>
      </c>
      <c r="M18">
        <v>883</v>
      </c>
      <c r="N18">
        <v>571</v>
      </c>
    </row>
    <row r="19" spans="1:14" x14ac:dyDescent="0.3">
      <c r="A19" s="4"/>
      <c r="B19" s="1" t="s">
        <v>61</v>
      </c>
      <c r="C19">
        <v>0</v>
      </c>
      <c r="D19">
        <v>0</v>
      </c>
      <c r="E19">
        <v>80</v>
      </c>
      <c r="F19">
        <v>0</v>
      </c>
      <c r="G19">
        <v>69</v>
      </c>
      <c r="H19">
        <v>5</v>
      </c>
      <c r="I19">
        <v>0</v>
      </c>
      <c r="J19">
        <v>2</v>
      </c>
      <c r="K19">
        <v>7</v>
      </c>
      <c r="L19">
        <v>42</v>
      </c>
      <c r="M19">
        <v>0</v>
      </c>
      <c r="N19">
        <v>0</v>
      </c>
    </row>
    <row r="20" spans="1:14" x14ac:dyDescent="0.3">
      <c r="A20" s="4"/>
      <c r="B20" s="1" t="s">
        <v>62</v>
      </c>
      <c r="C20">
        <v>0</v>
      </c>
      <c r="D20">
        <v>0</v>
      </c>
      <c r="E20">
        <v>63</v>
      </c>
      <c r="F20">
        <v>0</v>
      </c>
      <c r="G20">
        <v>0</v>
      </c>
      <c r="H20">
        <v>56</v>
      </c>
      <c r="I20">
        <v>0</v>
      </c>
      <c r="J20">
        <v>64</v>
      </c>
      <c r="K20">
        <v>30</v>
      </c>
      <c r="L20">
        <v>0</v>
      </c>
      <c r="M20">
        <v>0</v>
      </c>
      <c r="N20">
        <v>0</v>
      </c>
    </row>
    <row r="21" spans="1:14" x14ac:dyDescent="0.3">
      <c r="A21" s="4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tabSelected="1"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1184</v>
      </c>
      <c r="C3">
        <v>1695</v>
      </c>
      <c r="D3">
        <v>1623</v>
      </c>
      <c r="E3">
        <v>1542</v>
      </c>
      <c r="F3">
        <v>1572</v>
      </c>
      <c r="G3">
        <v>1283</v>
      </c>
      <c r="H3">
        <v>1423</v>
      </c>
      <c r="I3">
        <v>1267</v>
      </c>
      <c r="J3">
        <v>1262</v>
      </c>
      <c r="K3">
        <v>1219</v>
      </c>
      <c r="L3">
        <v>1225</v>
      </c>
      <c r="M3">
        <v>1083</v>
      </c>
    </row>
    <row r="4" spans="1:13" x14ac:dyDescent="0.3">
      <c r="A4" s="1" t="s">
        <v>35</v>
      </c>
      <c r="B4">
        <v>4939</v>
      </c>
      <c r="C4">
        <v>5966</v>
      </c>
      <c r="D4">
        <v>6625</v>
      </c>
      <c r="E4">
        <v>6723</v>
      </c>
      <c r="F4">
        <v>6645</v>
      </c>
      <c r="G4">
        <v>5025</v>
      </c>
      <c r="H4">
        <v>5350</v>
      </c>
      <c r="I4">
        <v>5769</v>
      </c>
      <c r="J4">
        <v>4613</v>
      </c>
      <c r="K4">
        <v>5902</v>
      </c>
      <c r="L4">
        <v>4880</v>
      </c>
      <c r="M4">
        <v>5229</v>
      </c>
    </row>
    <row r="5" spans="1:13" x14ac:dyDescent="0.3">
      <c r="A5" s="1" t="s">
        <v>36</v>
      </c>
      <c r="B5">
        <v>5169</v>
      </c>
      <c r="C5">
        <v>5060</v>
      </c>
      <c r="D5">
        <v>6258</v>
      </c>
      <c r="E5">
        <v>6628</v>
      </c>
      <c r="F5">
        <v>7223</v>
      </c>
      <c r="G5">
        <v>4714</v>
      </c>
      <c r="H5">
        <v>4903</v>
      </c>
      <c r="I5">
        <v>6026</v>
      </c>
      <c r="J5">
        <v>4830</v>
      </c>
      <c r="K5">
        <v>5692</v>
      </c>
      <c r="L5">
        <v>4973</v>
      </c>
      <c r="M5">
        <v>5129</v>
      </c>
    </row>
    <row r="6" spans="1:13" x14ac:dyDescent="0.3">
      <c r="A6" s="1" t="s">
        <v>37</v>
      </c>
      <c r="B6">
        <v>5111</v>
      </c>
      <c r="C6">
        <v>4491</v>
      </c>
      <c r="D6">
        <v>5836</v>
      </c>
      <c r="E6">
        <v>6296</v>
      </c>
      <c r="F6">
        <v>7257</v>
      </c>
      <c r="G6">
        <v>4672</v>
      </c>
      <c r="H6">
        <v>4865</v>
      </c>
      <c r="I6">
        <v>5938</v>
      </c>
      <c r="J6">
        <v>4958</v>
      </c>
      <c r="K6">
        <v>5060</v>
      </c>
      <c r="L6">
        <v>4715</v>
      </c>
      <c r="M6">
        <v>5194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4316</v>
      </c>
      <c r="C8">
        <v>5296</v>
      </c>
      <c r="D8">
        <v>5169</v>
      </c>
      <c r="E8">
        <v>5256</v>
      </c>
      <c r="F8">
        <v>6065</v>
      </c>
      <c r="G8">
        <v>4914</v>
      </c>
      <c r="H8">
        <v>6117</v>
      </c>
      <c r="I8">
        <v>6278</v>
      </c>
      <c r="J8">
        <v>3064</v>
      </c>
      <c r="K8">
        <v>5654</v>
      </c>
      <c r="L8">
        <v>5556</v>
      </c>
      <c r="M8">
        <v>6708</v>
      </c>
    </row>
    <row r="9" spans="1:13" x14ac:dyDescent="0.3">
      <c r="A9" s="1" t="s">
        <v>40</v>
      </c>
      <c r="B9">
        <v>4396</v>
      </c>
      <c r="C9">
        <v>5501</v>
      </c>
      <c r="D9">
        <v>5379</v>
      </c>
      <c r="E9">
        <v>5442</v>
      </c>
      <c r="F9">
        <v>6098</v>
      </c>
      <c r="G9">
        <v>5086</v>
      </c>
      <c r="H9">
        <v>6196</v>
      </c>
      <c r="I9">
        <v>6453</v>
      </c>
      <c r="J9">
        <v>3224</v>
      </c>
      <c r="K9">
        <v>6110</v>
      </c>
      <c r="L9">
        <v>5775</v>
      </c>
      <c r="M9">
        <v>6945</v>
      </c>
    </row>
    <row r="10" spans="1:13" x14ac:dyDescent="0.3">
      <c r="A10" s="1" t="s">
        <v>41</v>
      </c>
      <c r="B10">
        <v>4146</v>
      </c>
      <c r="C10">
        <v>6365</v>
      </c>
      <c r="D10">
        <v>5238</v>
      </c>
      <c r="E10">
        <v>5260</v>
      </c>
      <c r="F10">
        <v>6447</v>
      </c>
      <c r="G10">
        <v>5175</v>
      </c>
      <c r="H10">
        <v>6210</v>
      </c>
      <c r="I10">
        <v>6319</v>
      </c>
      <c r="J10">
        <v>3341</v>
      </c>
      <c r="K10">
        <v>6212</v>
      </c>
      <c r="L10">
        <v>5978</v>
      </c>
      <c r="M10">
        <v>6975</v>
      </c>
    </row>
    <row r="11" spans="1:13" x14ac:dyDescent="0.3">
      <c r="A11" s="1" t="s">
        <v>42</v>
      </c>
      <c r="B11">
        <v>260</v>
      </c>
      <c r="C11">
        <v>1733</v>
      </c>
      <c r="D11">
        <v>1590</v>
      </c>
      <c r="E11">
        <v>1397</v>
      </c>
      <c r="F11">
        <v>1632</v>
      </c>
      <c r="G11">
        <v>1433</v>
      </c>
      <c r="H11">
        <v>2201</v>
      </c>
      <c r="I11">
        <v>1235</v>
      </c>
      <c r="J11">
        <v>272</v>
      </c>
      <c r="K11">
        <v>1259</v>
      </c>
      <c r="L11">
        <v>2907</v>
      </c>
      <c r="M11">
        <v>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2145</v>
      </c>
      <c r="D2">
        <v>1906</v>
      </c>
      <c r="E2">
        <v>2480</v>
      </c>
      <c r="F2">
        <v>2632</v>
      </c>
      <c r="G2">
        <v>2997</v>
      </c>
      <c r="H2">
        <v>1930</v>
      </c>
      <c r="I2">
        <v>2070</v>
      </c>
      <c r="J2">
        <v>2555</v>
      </c>
      <c r="K2">
        <v>2198</v>
      </c>
      <c r="L2">
        <v>1880</v>
      </c>
      <c r="M2">
        <v>1940</v>
      </c>
      <c r="N2">
        <v>2002</v>
      </c>
    </row>
    <row r="3" spans="1:14" x14ac:dyDescent="0.3">
      <c r="A3" s="4"/>
      <c r="B3" s="1" t="s">
        <v>61</v>
      </c>
      <c r="C3">
        <v>166</v>
      </c>
      <c r="D3">
        <v>183</v>
      </c>
      <c r="E3">
        <v>214</v>
      </c>
      <c r="F3">
        <v>198</v>
      </c>
      <c r="G3">
        <v>219</v>
      </c>
      <c r="H3">
        <v>133</v>
      </c>
      <c r="I3">
        <v>133</v>
      </c>
      <c r="J3">
        <v>132</v>
      </c>
      <c r="K3">
        <v>108</v>
      </c>
      <c r="L3">
        <v>151</v>
      </c>
      <c r="M3">
        <v>178</v>
      </c>
      <c r="N3">
        <v>174</v>
      </c>
    </row>
    <row r="4" spans="1:14" x14ac:dyDescent="0.3">
      <c r="A4" s="4"/>
      <c r="B4" s="1" t="s">
        <v>62</v>
      </c>
      <c r="C4">
        <v>277</v>
      </c>
      <c r="D4">
        <v>291</v>
      </c>
      <c r="E4">
        <v>419</v>
      </c>
      <c r="F4">
        <v>592</v>
      </c>
      <c r="G4">
        <v>814</v>
      </c>
      <c r="H4">
        <v>526</v>
      </c>
      <c r="I4">
        <v>446</v>
      </c>
      <c r="J4">
        <v>546</v>
      </c>
      <c r="K4">
        <v>340</v>
      </c>
      <c r="L4">
        <v>378</v>
      </c>
      <c r="M4">
        <v>469</v>
      </c>
      <c r="N4">
        <v>396</v>
      </c>
    </row>
    <row r="5" spans="1:14" x14ac:dyDescent="0.3">
      <c r="A5" s="4"/>
      <c r="B5" s="1" t="s">
        <v>63</v>
      </c>
      <c r="C5">
        <v>14</v>
      </c>
      <c r="D5">
        <v>22</v>
      </c>
      <c r="E5">
        <v>29</v>
      </c>
      <c r="F5">
        <v>44</v>
      </c>
      <c r="G5">
        <v>11</v>
      </c>
      <c r="H5">
        <v>20</v>
      </c>
      <c r="I5">
        <v>13</v>
      </c>
      <c r="J5">
        <v>18</v>
      </c>
      <c r="K5">
        <v>6</v>
      </c>
      <c r="L5">
        <v>6</v>
      </c>
      <c r="M5">
        <v>10</v>
      </c>
      <c r="N5">
        <v>6</v>
      </c>
    </row>
    <row r="6" spans="1:14" x14ac:dyDescent="0.3">
      <c r="A6" s="4" t="s">
        <v>65</v>
      </c>
      <c r="B6" s="1" t="s">
        <v>58</v>
      </c>
      <c r="C6">
        <v>460</v>
      </c>
      <c r="D6">
        <v>556</v>
      </c>
      <c r="E6">
        <v>594</v>
      </c>
      <c r="F6">
        <v>575</v>
      </c>
      <c r="G6">
        <v>378</v>
      </c>
      <c r="H6">
        <v>465</v>
      </c>
      <c r="I6">
        <v>441</v>
      </c>
      <c r="J6">
        <v>441</v>
      </c>
      <c r="K6">
        <v>338</v>
      </c>
      <c r="L6">
        <v>581</v>
      </c>
      <c r="M6">
        <v>380</v>
      </c>
      <c r="N6">
        <v>411</v>
      </c>
    </row>
    <row r="7" spans="1:14" x14ac:dyDescent="0.3">
      <c r="A7" s="4"/>
      <c r="B7" s="1" t="s">
        <v>61</v>
      </c>
      <c r="C7">
        <v>20</v>
      </c>
      <c r="D7">
        <v>29</v>
      </c>
      <c r="E7">
        <v>26</v>
      </c>
      <c r="F7">
        <v>23</v>
      </c>
      <c r="G7">
        <v>14</v>
      </c>
      <c r="H7">
        <v>18</v>
      </c>
      <c r="I7">
        <v>28</v>
      </c>
      <c r="J7">
        <v>15</v>
      </c>
      <c r="K7">
        <v>13</v>
      </c>
      <c r="L7">
        <v>40</v>
      </c>
      <c r="M7">
        <v>24</v>
      </c>
      <c r="N7">
        <v>39</v>
      </c>
    </row>
    <row r="8" spans="1:14" x14ac:dyDescent="0.3">
      <c r="A8" s="4"/>
      <c r="B8" s="1" t="s">
        <v>62</v>
      </c>
      <c r="C8">
        <v>133</v>
      </c>
      <c r="D8">
        <v>151</v>
      </c>
      <c r="E8">
        <v>198</v>
      </c>
      <c r="F8">
        <v>191</v>
      </c>
      <c r="G8">
        <v>127</v>
      </c>
      <c r="H8">
        <v>158</v>
      </c>
      <c r="I8">
        <v>200</v>
      </c>
      <c r="J8">
        <v>189</v>
      </c>
      <c r="K8">
        <v>147</v>
      </c>
      <c r="L8">
        <v>172</v>
      </c>
      <c r="M8">
        <v>184</v>
      </c>
      <c r="N8">
        <v>145</v>
      </c>
    </row>
    <row r="9" spans="1:14" x14ac:dyDescent="0.3">
      <c r="A9" s="4"/>
      <c r="B9" s="1" t="s">
        <v>63</v>
      </c>
      <c r="C9">
        <v>2</v>
      </c>
      <c r="D9">
        <v>1</v>
      </c>
      <c r="E9">
        <v>5</v>
      </c>
      <c r="F9">
        <v>3</v>
      </c>
      <c r="G9">
        <v>3</v>
      </c>
      <c r="H9">
        <v>5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4" t="s">
        <v>66</v>
      </c>
      <c r="B10" s="1" t="s">
        <v>58</v>
      </c>
      <c r="C10">
        <v>1249</v>
      </c>
      <c r="D10">
        <v>1606</v>
      </c>
      <c r="E10">
        <v>1307</v>
      </c>
      <c r="F10">
        <v>1264</v>
      </c>
      <c r="G10">
        <v>1079</v>
      </c>
      <c r="H10">
        <v>1092</v>
      </c>
      <c r="I10">
        <v>1104</v>
      </c>
      <c r="J10">
        <v>1203</v>
      </c>
      <c r="K10">
        <v>810</v>
      </c>
      <c r="L10">
        <v>1219</v>
      </c>
      <c r="M10">
        <v>898</v>
      </c>
      <c r="N10">
        <v>1136</v>
      </c>
    </row>
    <row r="11" spans="1:14" x14ac:dyDescent="0.3">
      <c r="A11" s="4"/>
      <c r="B11" s="1" t="s">
        <v>61</v>
      </c>
      <c r="C11">
        <v>38</v>
      </c>
      <c r="D11">
        <v>75</v>
      </c>
      <c r="E11">
        <v>75</v>
      </c>
      <c r="F11">
        <v>86</v>
      </c>
      <c r="G11">
        <v>60</v>
      </c>
      <c r="H11">
        <v>63</v>
      </c>
      <c r="I11">
        <v>67</v>
      </c>
      <c r="J11">
        <v>50</v>
      </c>
      <c r="K11">
        <v>43</v>
      </c>
      <c r="L11">
        <v>81</v>
      </c>
      <c r="M11">
        <v>70</v>
      </c>
      <c r="N11">
        <v>74</v>
      </c>
    </row>
    <row r="12" spans="1:14" x14ac:dyDescent="0.3">
      <c r="A12" s="4"/>
      <c r="B12" s="1" t="s">
        <v>62</v>
      </c>
      <c r="C12">
        <v>118</v>
      </c>
      <c r="D12">
        <v>212</v>
      </c>
      <c r="E12">
        <v>210</v>
      </c>
      <c r="F12">
        <v>258</v>
      </c>
      <c r="G12">
        <v>111</v>
      </c>
      <c r="H12">
        <v>169</v>
      </c>
      <c r="I12">
        <v>200</v>
      </c>
      <c r="J12">
        <v>265</v>
      </c>
      <c r="K12">
        <v>250</v>
      </c>
      <c r="L12">
        <v>371</v>
      </c>
      <c r="M12">
        <v>201</v>
      </c>
      <c r="N12">
        <v>266</v>
      </c>
    </row>
    <row r="13" spans="1:14" x14ac:dyDescent="0.3">
      <c r="A13" s="4"/>
      <c r="B13" s="1" t="s">
        <v>63</v>
      </c>
      <c r="C13">
        <v>8</v>
      </c>
      <c r="D13">
        <v>10</v>
      </c>
      <c r="E13">
        <v>13</v>
      </c>
      <c r="F13">
        <v>11</v>
      </c>
      <c r="G13">
        <v>8</v>
      </c>
      <c r="H13">
        <v>3</v>
      </c>
      <c r="I13">
        <v>5</v>
      </c>
      <c r="J13">
        <v>7</v>
      </c>
      <c r="K13">
        <v>9</v>
      </c>
      <c r="L13">
        <v>12</v>
      </c>
      <c r="M13">
        <v>13</v>
      </c>
      <c r="N13">
        <v>2</v>
      </c>
    </row>
    <row r="14" spans="1:14" x14ac:dyDescent="0.3">
      <c r="A14" s="4" t="s">
        <v>67</v>
      </c>
      <c r="B14" s="1" t="s">
        <v>58</v>
      </c>
      <c r="C14">
        <v>1613</v>
      </c>
      <c r="D14">
        <v>2032</v>
      </c>
      <c r="E14">
        <v>1877</v>
      </c>
      <c r="F14">
        <v>1936</v>
      </c>
      <c r="G14">
        <v>2019</v>
      </c>
      <c r="H14">
        <v>2009</v>
      </c>
      <c r="I14">
        <v>2493</v>
      </c>
      <c r="J14">
        <v>2472</v>
      </c>
      <c r="K14">
        <v>1276</v>
      </c>
      <c r="L14">
        <v>2520</v>
      </c>
      <c r="M14">
        <v>2471</v>
      </c>
      <c r="N14">
        <v>2856</v>
      </c>
    </row>
    <row r="15" spans="1:14" x14ac:dyDescent="0.3">
      <c r="A15" s="4"/>
      <c r="B15" s="1" t="s">
        <v>61</v>
      </c>
      <c r="C15">
        <v>74</v>
      </c>
      <c r="D15">
        <v>41</v>
      </c>
      <c r="E15">
        <v>54</v>
      </c>
      <c r="F15">
        <v>84</v>
      </c>
      <c r="G15">
        <v>21</v>
      </c>
      <c r="H15">
        <v>59</v>
      </c>
      <c r="I15">
        <v>106</v>
      </c>
      <c r="J15">
        <v>71</v>
      </c>
      <c r="K15">
        <v>55</v>
      </c>
      <c r="L15">
        <v>58</v>
      </c>
      <c r="M15">
        <v>43</v>
      </c>
      <c r="N15">
        <v>48</v>
      </c>
    </row>
    <row r="16" spans="1:14" x14ac:dyDescent="0.3">
      <c r="A16" s="4"/>
      <c r="B16" s="1" t="s">
        <v>62</v>
      </c>
      <c r="C16">
        <v>258</v>
      </c>
      <c r="D16">
        <v>314</v>
      </c>
      <c r="E16">
        <v>328</v>
      </c>
      <c r="F16">
        <v>311</v>
      </c>
      <c r="G16">
        <v>318</v>
      </c>
      <c r="H16">
        <v>276</v>
      </c>
      <c r="I16">
        <v>309</v>
      </c>
      <c r="J16">
        <v>235</v>
      </c>
      <c r="K16">
        <v>235</v>
      </c>
      <c r="L16">
        <v>386</v>
      </c>
      <c r="M16">
        <v>402</v>
      </c>
      <c r="N16">
        <v>362</v>
      </c>
    </row>
    <row r="17" spans="1:14" x14ac:dyDescent="0.3">
      <c r="A17" s="4"/>
      <c r="B17" s="1" t="s">
        <v>63</v>
      </c>
      <c r="C17">
        <v>7</v>
      </c>
      <c r="D17">
        <v>6</v>
      </c>
      <c r="E17">
        <v>5</v>
      </c>
      <c r="F17">
        <v>11</v>
      </c>
      <c r="G17">
        <v>17</v>
      </c>
      <c r="H17">
        <v>4</v>
      </c>
      <c r="I17">
        <v>5</v>
      </c>
      <c r="J17">
        <v>4</v>
      </c>
      <c r="K17">
        <v>5</v>
      </c>
      <c r="L17">
        <v>11</v>
      </c>
      <c r="M17">
        <v>4</v>
      </c>
      <c r="N17">
        <v>2</v>
      </c>
    </row>
    <row r="18" spans="1:14" x14ac:dyDescent="0.3">
      <c r="A18" s="4" t="s">
        <v>68</v>
      </c>
      <c r="B18" s="1" t="s">
        <v>58</v>
      </c>
      <c r="C18">
        <v>51</v>
      </c>
      <c r="D18">
        <v>78</v>
      </c>
      <c r="E18">
        <v>145</v>
      </c>
      <c r="F18">
        <v>103</v>
      </c>
      <c r="G18">
        <v>127</v>
      </c>
      <c r="H18">
        <v>165</v>
      </c>
      <c r="I18">
        <v>163</v>
      </c>
      <c r="J18">
        <v>131</v>
      </c>
      <c r="K18">
        <v>55</v>
      </c>
      <c r="L18">
        <v>63</v>
      </c>
      <c r="M18">
        <v>83</v>
      </c>
      <c r="N18">
        <v>121</v>
      </c>
    </row>
    <row r="19" spans="1:14" x14ac:dyDescent="0.3">
      <c r="A19" s="4"/>
      <c r="B19" s="1" t="s">
        <v>61</v>
      </c>
      <c r="C19">
        <v>0</v>
      </c>
      <c r="D19">
        <v>1</v>
      </c>
      <c r="E19">
        <v>7</v>
      </c>
      <c r="F19">
        <v>2</v>
      </c>
      <c r="G19">
        <v>0</v>
      </c>
      <c r="H19">
        <v>5</v>
      </c>
      <c r="I19">
        <v>4</v>
      </c>
      <c r="J19">
        <v>7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4"/>
      <c r="B20" s="1" t="s">
        <v>62</v>
      </c>
      <c r="C20">
        <v>16</v>
      </c>
      <c r="D20">
        <v>19</v>
      </c>
      <c r="E20">
        <v>13</v>
      </c>
      <c r="F20">
        <v>19</v>
      </c>
      <c r="G20">
        <v>20</v>
      </c>
      <c r="H20">
        <v>26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4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307</v>
      </c>
      <c r="M2">
        <v>0</v>
      </c>
      <c r="N2">
        <v>220</v>
      </c>
    </row>
    <row r="3" spans="1:14" x14ac:dyDescent="0.3">
      <c r="A3" s="4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4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4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4" t="s">
        <v>65</v>
      </c>
      <c r="B6" s="1" t="s">
        <v>58</v>
      </c>
      <c r="C6">
        <v>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58</v>
      </c>
      <c r="L6">
        <v>0</v>
      </c>
      <c r="M6">
        <v>215</v>
      </c>
      <c r="N6">
        <v>0</v>
      </c>
    </row>
    <row r="7" spans="1:14" x14ac:dyDescent="0.3">
      <c r="A7" s="4"/>
      <c r="B7" s="1" t="s">
        <v>61</v>
      </c>
      <c r="C7">
        <v>0</v>
      </c>
      <c r="D7">
        <v>0</v>
      </c>
      <c r="E7">
        <v>0</v>
      </c>
      <c r="F7">
        <v>15</v>
      </c>
      <c r="G7">
        <v>27</v>
      </c>
      <c r="H7">
        <v>15</v>
      </c>
      <c r="I7">
        <v>0</v>
      </c>
      <c r="J7">
        <v>0</v>
      </c>
      <c r="K7">
        <v>0</v>
      </c>
      <c r="L7">
        <v>0</v>
      </c>
      <c r="M7">
        <v>43</v>
      </c>
      <c r="N7">
        <v>0</v>
      </c>
    </row>
    <row r="8" spans="1:14" x14ac:dyDescent="0.3">
      <c r="A8" s="4"/>
      <c r="B8" s="1" t="s">
        <v>62</v>
      </c>
      <c r="C8">
        <v>47</v>
      </c>
      <c r="D8">
        <v>106</v>
      </c>
      <c r="E8">
        <v>0</v>
      </c>
      <c r="F8">
        <v>65</v>
      </c>
      <c r="G8">
        <v>247</v>
      </c>
      <c r="H8">
        <v>62</v>
      </c>
      <c r="I8">
        <v>65</v>
      </c>
      <c r="J8">
        <v>0</v>
      </c>
      <c r="K8">
        <v>158</v>
      </c>
      <c r="L8">
        <v>146</v>
      </c>
      <c r="M8">
        <v>72</v>
      </c>
      <c r="N8">
        <v>141</v>
      </c>
    </row>
    <row r="9" spans="1:14" x14ac:dyDescent="0.3">
      <c r="A9" s="4"/>
      <c r="B9" s="1" t="s">
        <v>63</v>
      </c>
      <c r="C9">
        <v>5</v>
      </c>
      <c r="D9">
        <v>11</v>
      </c>
      <c r="E9">
        <v>1</v>
      </c>
      <c r="F9">
        <v>4</v>
      </c>
      <c r="G9">
        <v>15</v>
      </c>
      <c r="H9">
        <v>3</v>
      </c>
      <c r="I9">
        <v>5</v>
      </c>
      <c r="J9">
        <v>2</v>
      </c>
      <c r="K9">
        <v>5</v>
      </c>
      <c r="L9">
        <v>9</v>
      </c>
      <c r="M9">
        <v>6</v>
      </c>
      <c r="N9">
        <v>3</v>
      </c>
    </row>
    <row r="10" spans="1:14" x14ac:dyDescent="0.3">
      <c r="A10" s="4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4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4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4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4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4"/>
      <c r="B15" s="1" t="s">
        <v>61</v>
      </c>
      <c r="C15">
        <v>63</v>
      </c>
      <c r="D15">
        <v>74</v>
      </c>
      <c r="E15">
        <v>19</v>
      </c>
      <c r="F15">
        <v>103</v>
      </c>
      <c r="G15">
        <v>0</v>
      </c>
      <c r="H15">
        <v>16</v>
      </c>
      <c r="I15">
        <v>0</v>
      </c>
      <c r="J15">
        <v>0</v>
      </c>
      <c r="K15">
        <v>0</v>
      </c>
      <c r="L15">
        <v>9</v>
      </c>
      <c r="M15">
        <v>74</v>
      </c>
      <c r="N15">
        <v>88</v>
      </c>
    </row>
    <row r="16" spans="1:14" x14ac:dyDescent="0.3">
      <c r="A16" s="4"/>
      <c r="B16" s="1" t="s">
        <v>62</v>
      </c>
      <c r="C16">
        <v>112</v>
      </c>
      <c r="D16">
        <v>0</v>
      </c>
      <c r="E16">
        <v>178</v>
      </c>
      <c r="F16">
        <v>341</v>
      </c>
      <c r="G16">
        <v>398</v>
      </c>
      <c r="H16">
        <v>240</v>
      </c>
      <c r="I16">
        <v>147</v>
      </c>
      <c r="J16">
        <v>439</v>
      </c>
      <c r="K16">
        <v>160</v>
      </c>
      <c r="L16">
        <v>223</v>
      </c>
      <c r="M16">
        <v>40</v>
      </c>
      <c r="N16">
        <v>164</v>
      </c>
    </row>
    <row r="17" spans="1:14" x14ac:dyDescent="0.3">
      <c r="A17" s="4"/>
      <c r="B17" s="1" t="s">
        <v>63</v>
      </c>
      <c r="C17">
        <v>9</v>
      </c>
      <c r="D17">
        <v>18</v>
      </c>
      <c r="E17">
        <v>33</v>
      </c>
      <c r="F17">
        <v>40</v>
      </c>
      <c r="G17">
        <v>2</v>
      </c>
      <c r="H17">
        <v>16</v>
      </c>
      <c r="I17">
        <v>6</v>
      </c>
      <c r="J17">
        <v>18</v>
      </c>
      <c r="K17">
        <v>7</v>
      </c>
      <c r="L17">
        <v>5</v>
      </c>
      <c r="M17">
        <v>15</v>
      </c>
      <c r="N17">
        <v>4</v>
      </c>
    </row>
    <row r="18" spans="1:14" x14ac:dyDescent="0.3">
      <c r="A18" s="4" t="s">
        <v>68</v>
      </c>
      <c r="B18" s="1" t="s">
        <v>58</v>
      </c>
      <c r="C18">
        <v>0</v>
      </c>
      <c r="D18">
        <v>644</v>
      </c>
      <c r="E18">
        <v>398</v>
      </c>
      <c r="F18">
        <v>543</v>
      </c>
      <c r="G18">
        <v>460</v>
      </c>
      <c r="H18">
        <v>481</v>
      </c>
      <c r="I18">
        <v>828</v>
      </c>
      <c r="J18">
        <v>349</v>
      </c>
      <c r="K18">
        <v>0</v>
      </c>
      <c r="L18">
        <v>423</v>
      </c>
      <c r="M18">
        <v>1283</v>
      </c>
      <c r="N18">
        <v>0</v>
      </c>
    </row>
    <row r="19" spans="1:14" x14ac:dyDescent="0.3">
      <c r="A19" s="4"/>
      <c r="B19" s="1" t="s">
        <v>61</v>
      </c>
      <c r="C19">
        <v>38</v>
      </c>
      <c r="D19">
        <v>88</v>
      </c>
      <c r="E19">
        <v>153</v>
      </c>
      <c r="F19">
        <v>5</v>
      </c>
      <c r="G19">
        <v>188</v>
      </c>
      <c r="H19">
        <v>0</v>
      </c>
      <c r="I19">
        <v>92</v>
      </c>
      <c r="J19">
        <v>62</v>
      </c>
      <c r="K19">
        <v>64</v>
      </c>
      <c r="L19">
        <v>132</v>
      </c>
      <c r="M19">
        <v>51</v>
      </c>
      <c r="N19">
        <v>76</v>
      </c>
    </row>
    <row r="20" spans="1:14" x14ac:dyDescent="0.3">
      <c r="A20" s="4"/>
      <c r="B20" s="1" t="s">
        <v>62</v>
      </c>
      <c r="C20">
        <v>63</v>
      </c>
      <c r="D20">
        <v>91</v>
      </c>
      <c r="E20">
        <v>164</v>
      </c>
      <c r="F20">
        <v>69</v>
      </c>
      <c r="G20">
        <v>61</v>
      </c>
      <c r="H20">
        <v>103</v>
      </c>
      <c r="I20">
        <v>3</v>
      </c>
      <c r="J20">
        <v>109</v>
      </c>
      <c r="K20">
        <v>0</v>
      </c>
      <c r="L20">
        <v>0</v>
      </c>
      <c r="M20">
        <v>36</v>
      </c>
      <c r="N20">
        <v>40</v>
      </c>
    </row>
    <row r="21" spans="1:14" x14ac:dyDescent="0.3">
      <c r="A21" s="4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2025-08-06T01:06:46Z</dcterms:created>
  <dcterms:modified xsi:type="dcterms:W3CDTF">2025-08-17T22:12:49Z</dcterms:modified>
</cp:coreProperties>
</file>