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25" documentId="11_C2A8B14A9F596AC0810DECF67478A71374C6A213" xr6:coauthVersionLast="47" xr6:coauthVersionMax="47" xr10:uidLastSave="{40FA092B-7E56-4D24-A204-31146A421D96}"/>
  <bookViews>
    <workbookView xWindow="-108" yWindow="-108" windowWidth="23256" windowHeight="12456" activeTab="1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E16" i="2" s="1"/>
  <c r="E15" i="2"/>
  <c r="D15" i="2"/>
  <c r="U13" i="2"/>
  <c r="AA13" i="2"/>
  <c r="Y13" i="2"/>
  <c r="X13" i="2"/>
  <c r="W13" i="2"/>
  <c r="Q13" i="2"/>
  <c r="P13" i="2"/>
  <c r="O13" i="2"/>
  <c r="M14" i="3"/>
  <c r="C5" i="1"/>
  <c r="C4" i="1"/>
</calcChain>
</file>

<file path=xl/sharedStrings.xml><?xml version="1.0" encoding="utf-8"?>
<sst xmlns="http://schemas.openxmlformats.org/spreadsheetml/2006/main" count="2510" uniqueCount="70">
  <si>
    <t>Descrição do cenário</t>
  </si>
  <si>
    <t>PX: 0.35, NT: 2000, Exchange Rate Variation: 0, Oil Price Variation: 0, Port Call Price Variation: 0, Intermodal Transport Price Variation: 0, Demand Variation: 1,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</si>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</sst>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6" sqref="B6"/>
    </sheetView>
  </sheetViews>
  <sheetFormatPr defaultRowHeight="14.4" x14ac:dyDescent="0.3"/>
  <sheetData>
    <row r="1" spans="1:3" x14ac:dyDescent="0.3">
      <c r="B1" s="1" t="s">
        <v>0</v>
      </c>
    </row>
    <row r="2" spans="1:3" x14ac:dyDescent="0.3">
      <c r="A2" s="1">
        <v>0</v>
      </c>
      <c r="B2" t="s">
        <v>1</v>
      </c>
    </row>
    <row r="3" spans="1:3" x14ac:dyDescent="0.3">
      <c r="A3" s="1" t="s">
        <v>2</v>
      </c>
      <c r="B3" s="1" t="s">
        <v>3</v>
      </c>
    </row>
    <row r="4" spans="1:3" x14ac:dyDescent="0.3">
      <c r="A4" t="s">
        <v>4</v>
      </c>
      <c r="B4">
        <v>1362000</v>
      </c>
      <c r="C4">
        <f>B4/2</f>
        <v>681000</v>
      </c>
    </row>
    <row r="5" spans="1:3" x14ac:dyDescent="0.3">
      <c r="A5" t="s">
        <v>5</v>
      </c>
      <c r="B5">
        <v>130678.0106195868</v>
      </c>
      <c r="C5" s="2">
        <f>B5/90000-1</f>
        <v>0.45197789577318659</v>
      </c>
    </row>
    <row r="6" spans="1:3" x14ac:dyDescent="0.3">
      <c r="A6" t="s">
        <v>6</v>
      </c>
      <c r="B6">
        <v>9.5945675932148908E-2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3457.9263854425139</v>
      </c>
      <c r="D2">
        <v>3526.618693134822</v>
      </c>
      <c r="E2">
        <v>3333.4648469809758</v>
      </c>
      <c r="F2">
        <v>3280.118693134822</v>
      </c>
      <c r="G2">
        <v>3208.7725392886668</v>
      </c>
      <c r="H2">
        <v>3447.9648469809758</v>
      </c>
      <c r="I2">
        <v>3137.618693134822</v>
      </c>
      <c r="J2">
        <v>3307.618693134822</v>
      </c>
      <c r="K2">
        <v>2505</v>
      </c>
      <c r="L2">
        <v>3414.5417700578992</v>
      </c>
      <c r="M2">
        <v>3408.5033085194368</v>
      </c>
      <c r="N2">
        <v>3513.887923904053</v>
      </c>
    </row>
    <row r="3" spans="1:14" x14ac:dyDescent="0.3">
      <c r="A3" s="3"/>
      <c r="B3" s="1" t="s">
        <v>61</v>
      </c>
      <c r="C3">
        <v>132</v>
      </c>
      <c r="D3">
        <v>76</v>
      </c>
      <c r="E3">
        <v>112</v>
      </c>
      <c r="F3">
        <v>162</v>
      </c>
      <c r="G3">
        <v>10</v>
      </c>
      <c r="H3">
        <v>131</v>
      </c>
      <c r="I3">
        <v>192</v>
      </c>
      <c r="J3">
        <v>142</v>
      </c>
      <c r="K3">
        <v>89</v>
      </c>
      <c r="L3">
        <v>21</v>
      </c>
      <c r="M3">
        <v>23</v>
      </c>
      <c r="N3">
        <v>21</v>
      </c>
    </row>
    <row r="4" spans="1:14" x14ac:dyDescent="0.3">
      <c r="A4" s="3"/>
      <c r="B4" s="1" t="s">
        <v>62</v>
      </c>
      <c r="C4">
        <v>96</v>
      </c>
      <c r="D4">
        <v>90</v>
      </c>
      <c r="E4">
        <v>238</v>
      </c>
      <c r="F4">
        <v>231.66666666666609</v>
      </c>
      <c r="G4">
        <v>156.22222222222311</v>
      </c>
      <c r="H4">
        <v>106</v>
      </c>
      <c r="I4">
        <v>339</v>
      </c>
      <c r="J4">
        <v>230</v>
      </c>
      <c r="K4">
        <v>261</v>
      </c>
      <c r="L4">
        <v>257</v>
      </c>
      <c r="M4">
        <v>261</v>
      </c>
      <c r="N4">
        <v>162</v>
      </c>
    </row>
    <row r="5" spans="1:14" x14ac:dyDescent="0.3">
      <c r="A5" s="3"/>
      <c r="B5" s="1" t="s">
        <v>63</v>
      </c>
      <c r="C5">
        <v>2</v>
      </c>
      <c r="D5">
        <v>2</v>
      </c>
      <c r="E5">
        <v>0</v>
      </c>
      <c r="F5">
        <v>12</v>
      </c>
      <c r="G5">
        <v>1</v>
      </c>
      <c r="H5">
        <v>4</v>
      </c>
      <c r="I5">
        <v>5</v>
      </c>
      <c r="J5">
        <v>2</v>
      </c>
      <c r="K5">
        <v>0</v>
      </c>
      <c r="L5">
        <v>2</v>
      </c>
      <c r="M5">
        <v>1</v>
      </c>
      <c r="N5">
        <v>0</v>
      </c>
    </row>
    <row r="6" spans="1:14" x14ac:dyDescent="0.3">
      <c r="A6" s="3" t="s">
        <v>65</v>
      </c>
      <c r="B6" s="1" t="s">
        <v>58</v>
      </c>
      <c r="C6">
        <v>1055</v>
      </c>
      <c r="D6">
        <v>659.26923076923072</v>
      </c>
      <c r="E6">
        <v>945.23076923076928</v>
      </c>
      <c r="F6">
        <v>911.65384615384619</v>
      </c>
      <c r="G6">
        <v>710</v>
      </c>
      <c r="H6">
        <v>772</v>
      </c>
      <c r="I6">
        <v>941</v>
      </c>
      <c r="J6">
        <v>945</v>
      </c>
      <c r="K6">
        <v>1114</v>
      </c>
      <c r="L6">
        <v>764.46153846153845</v>
      </c>
      <c r="M6">
        <v>794</v>
      </c>
      <c r="N6">
        <v>916.03846153846155</v>
      </c>
    </row>
    <row r="7" spans="1:14" x14ac:dyDescent="0.3">
      <c r="A7" s="3"/>
      <c r="B7" s="1" t="s">
        <v>61</v>
      </c>
      <c r="C7">
        <v>63</v>
      </c>
      <c r="D7">
        <v>54</v>
      </c>
      <c r="E7">
        <v>54</v>
      </c>
      <c r="F7">
        <v>73</v>
      </c>
      <c r="G7">
        <v>88</v>
      </c>
      <c r="H7">
        <v>67</v>
      </c>
      <c r="I7">
        <v>53</v>
      </c>
      <c r="J7">
        <v>35</v>
      </c>
      <c r="K7">
        <v>27</v>
      </c>
      <c r="L7">
        <v>73</v>
      </c>
      <c r="M7">
        <v>103</v>
      </c>
      <c r="N7">
        <v>97</v>
      </c>
    </row>
    <row r="8" spans="1:14" x14ac:dyDescent="0.3">
      <c r="A8" s="3"/>
      <c r="B8" s="1" t="s">
        <v>62</v>
      </c>
      <c r="C8">
        <v>81.925925925925924</v>
      </c>
      <c r="D8">
        <v>113</v>
      </c>
      <c r="E8">
        <v>120</v>
      </c>
      <c r="F8">
        <v>192</v>
      </c>
      <c r="G8">
        <v>0</v>
      </c>
      <c r="H8">
        <v>281</v>
      </c>
      <c r="I8">
        <v>251.44444444444451</v>
      </c>
      <c r="J8">
        <v>138.4814814814815</v>
      </c>
      <c r="K8">
        <v>329</v>
      </c>
      <c r="L8">
        <v>185</v>
      </c>
      <c r="M8">
        <v>19.18518518518518</v>
      </c>
      <c r="N8">
        <v>91.518518518518505</v>
      </c>
    </row>
    <row r="9" spans="1:14" x14ac:dyDescent="0.3">
      <c r="A9" s="3"/>
      <c r="B9" s="1" t="s">
        <v>63</v>
      </c>
      <c r="C9">
        <v>16</v>
      </c>
      <c r="D9">
        <v>25</v>
      </c>
      <c r="E9">
        <v>13</v>
      </c>
      <c r="F9">
        <v>16</v>
      </c>
      <c r="G9">
        <v>36</v>
      </c>
      <c r="H9">
        <v>17</v>
      </c>
      <c r="I9">
        <v>13</v>
      </c>
      <c r="J9">
        <v>7</v>
      </c>
      <c r="K9">
        <v>11</v>
      </c>
      <c r="L9">
        <v>21</v>
      </c>
      <c r="M9">
        <v>13</v>
      </c>
      <c r="N9">
        <v>6</v>
      </c>
    </row>
    <row r="10" spans="1:14" x14ac:dyDescent="0.3">
      <c r="A10" s="3" t="s">
        <v>66</v>
      </c>
      <c r="B10" s="1" t="s">
        <v>58</v>
      </c>
      <c r="C10">
        <v>2002</v>
      </c>
      <c r="D10">
        <v>1934</v>
      </c>
      <c r="E10">
        <v>2118</v>
      </c>
      <c r="F10">
        <v>2386</v>
      </c>
      <c r="G10">
        <v>2616.6923076923081</v>
      </c>
      <c r="H10">
        <v>1963</v>
      </c>
      <c r="I10">
        <v>1852</v>
      </c>
      <c r="J10">
        <v>2478</v>
      </c>
      <c r="K10">
        <v>1888</v>
      </c>
      <c r="L10">
        <v>1769</v>
      </c>
      <c r="M10">
        <v>2043</v>
      </c>
      <c r="N10">
        <v>1833</v>
      </c>
    </row>
    <row r="11" spans="1:14" x14ac:dyDescent="0.3">
      <c r="A11" s="3"/>
      <c r="B11" s="1" t="s">
        <v>61</v>
      </c>
      <c r="C11">
        <v>153</v>
      </c>
      <c r="D11">
        <v>117</v>
      </c>
      <c r="E11">
        <v>125</v>
      </c>
      <c r="F11">
        <v>92</v>
      </c>
      <c r="G11">
        <v>127</v>
      </c>
      <c r="H11">
        <v>74</v>
      </c>
      <c r="I11">
        <v>103</v>
      </c>
      <c r="J11">
        <v>112</v>
      </c>
      <c r="K11">
        <v>101</v>
      </c>
      <c r="L11">
        <v>146</v>
      </c>
      <c r="M11">
        <v>156</v>
      </c>
      <c r="N11">
        <v>167</v>
      </c>
    </row>
    <row r="12" spans="1:14" x14ac:dyDescent="0.3">
      <c r="A12" s="3"/>
      <c r="B12" s="1" t="s">
        <v>62</v>
      </c>
      <c r="C12">
        <v>312</v>
      </c>
      <c r="D12">
        <v>325</v>
      </c>
      <c r="E12">
        <v>406</v>
      </c>
      <c r="F12">
        <v>391</v>
      </c>
      <c r="G12">
        <v>187</v>
      </c>
      <c r="H12">
        <v>356.85185185185179</v>
      </c>
      <c r="I12">
        <v>309</v>
      </c>
      <c r="J12">
        <v>194.59259259259261</v>
      </c>
      <c r="K12">
        <v>143</v>
      </c>
      <c r="L12">
        <v>254</v>
      </c>
      <c r="M12">
        <v>284.33333333333331</v>
      </c>
      <c r="N12">
        <v>278</v>
      </c>
    </row>
    <row r="13" spans="1:14" x14ac:dyDescent="0.3">
      <c r="A13" s="3"/>
      <c r="B13" s="1" t="s">
        <v>63</v>
      </c>
      <c r="C13">
        <v>9</v>
      </c>
      <c r="D13">
        <v>2</v>
      </c>
      <c r="E13">
        <v>3</v>
      </c>
      <c r="F13">
        <v>4</v>
      </c>
      <c r="G13">
        <v>2</v>
      </c>
      <c r="H13">
        <v>1</v>
      </c>
      <c r="I13">
        <v>3</v>
      </c>
      <c r="J13">
        <v>2</v>
      </c>
      <c r="K13">
        <v>2</v>
      </c>
      <c r="L13">
        <v>3</v>
      </c>
      <c r="M13">
        <v>0</v>
      </c>
      <c r="N13">
        <v>0</v>
      </c>
    </row>
    <row r="14" spans="1:14" x14ac:dyDescent="0.3">
      <c r="A14" s="3" t="s">
        <v>67</v>
      </c>
      <c r="B14" s="1" t="s">
        <v>58</v>
      </c>
      <c r="C14">
        <v>2528.5033085194368</v>
      </c>
      <c r="D14">
        <v>3390.80051131664</v>
      </c>
      <c r="E14">
        <v>2787.118693134822</v>
      </c>
      <c r="F14">
        <v>2500.157154673283</v>
      </c>
      <c r="G14">
        <v>2483.2340777502068</v>
      </c>
      <c r="H14">
        <v>2694.887923904053</v>
      </c>
      <c r="I14">
        <v>2811.3494623655911</v>
      </c>
      <c r="J14">
        <v>2195.887923904053</v>
      </c>
      <c r="K14">
        <v>2263.2340777502068</v>
      </c>
      <c r="L14">
        <v>3234.3110008271301</v>
      </c>
      <c r="M14">
        <v>2547.0417700578992</v>
      </c>
      <c r="N14">
        <v>2863.6923076923081</v>
      </c>
    </row>
    <row r="15" spans="1:14" x14ac:dyDescent="0.3">
      <c r="A15" s="3"/>
      <c r="B15" s="1" t="s">
        <v>61</v>
      </c>
      <c r="C15">
        <v>126</v>
      </c>
      <c r="D15">
        <v>105</v>
      </c>
      <c r="E15">
        <v>109</v>
      </c>
      <c r="F15">
        <v>116</v>
      </c>
      <c r="G15">
        <v>62</v>
      </c>
      <c r="H15">
        <v>57</v>
      </c>
      <c r="I15">
        <v>132</v>
      </c>
      <c r="J15">
        <v>134</v>
      </c>
      <c r="K15">
        <v>107</v>
      </c>
      <c r="L15">
        <v>232</v>
      </c>
      <c r="M15">
        <v>110</v>
      </c>
      <c r="N15">
        <v>151</v>
      </c>
    </row>
    <row r="16" spans="1:14" x14ac:dyDescent="0.3">
      <c r="A16" s="3"/>
      <c r="B16" s="1" t="s">
        <v>62</v>
      </c>
      <c r="C16">
        <v>168</v>
      </c>
      <c r="D16">
        <v>112.4175084175084</v>
      </c>
      <c r="E16">
        <v>256</v>
      </c>
      <c r="F16">
        <v>261</v>
      </c>
      <c r="G16">
        <v>199.66666666666671</v>
      </c>
      <c r="H16">
        <v>265</v>
      </c>
      <c r="I16">
        <v>104.6328156113109</v>
      </c>
      <c r="J16">
        <v>424</v>
      </c>
      <c r="K16">
        <v>452.88888888888891</v>
      </c>
      <c r="L16">
        <v>0</v>
      </c>
      <c r="M16">
        <v>322</v>
      </c>
      <c r="N16">
        <v>165.69041671192161</v>
      </c>
    </row>
    <row r="17" spans="1:14" x14ac:dyDescent="0.3">
      <c r="A17" s="3"/>
      <c r="B17" s="1" t="s">
        <v>63</v>
      </c>
      <c r="C17">
        <v>32</v>
      </c>
      <c r="D17">
        <v>48</v>
      </c>
      <c r="E17">
        <v>78</v>
      </c>
      <c r="F17">
        <v>103</v>
      </c>
      <c r="G17">
        <v>39</v>
      </c>
      <c r="H17">
        <v>42</v>
      </c>
      <c r="I17">
        <v>22</v>
      </c>
      <c r="J17">
        <v>46</v>
      </c>
      <c r="K17">
        <v>25</v>
      </c>
      <c r="L17">
        <v>33</v>
      </c>
      <c r="M17">
        <v>41</v>
      </c>
      <c r="N17">
        <v>13</v>
      </c>
    </row>
    <row r="18" spans="1:14" x14ac:dyDescent="0.3">
      <c r="A18" s="3" t="s">
        <v>68</v>
      </c>
      <c r="B18" s="1" t="s">
        <v>58</v>
      </c>
      <c r="C18">
        <v>746</v>
      </c>
      <c r="D18">
        <v>0</v>
      </c>
      <c r="E18">
        <v>351.84615384615392</v>
      </c>
      <c r="F18">
        <v>681.34615384615381</v>
      </c>
      <c r="G18">
        <v>788</v>
      </c>
      <c r="H18">
        <v>568.80769230769238</v>
      </c>
      <c r="I18">
        <v>488.57361455748492</v>
      </c>
      <c r="J18">
        <v>676</v>
      </c>
      <c r="K18">
        <v>654</v>
      </c>
      <c r="L18">
        <v>0</v>
      </c>
      <c r="M18">
        <v>545</v>
      </c>
      <c r="N18">
        <v>263.89841341454292</v>
      </c>
    </row>
    <row r="19" spans="1:14" x14ac:dyDescent="0.3">
      <c r="A19" s="3"/>
      <c r="B19" s="1" t="s">
        <v>61</v>
      </c>
      <c r="C19">
        <v>37</v>
      </c>
      <c r="D19">
        <v>57</v>
      </c>
      <c r="E19">
        <v>79</v>
      </c>
      <c r="F19">
        <v>77</v>
      </c>
      <c r="G19">
        <v>85</v>
      </c>
      <c r="H19">
        <v>64</v>
      </c>
      <c r="I19">
        <v>117</v>
      </c>
      <c r="J19">
        <v>128.65517241379291</v>
      </c>
      <c r="K19">
        <v>130</v>
      </c>
      <c r="L19">
        <v>179</v>
      </c>
      <c r="M19">
        <v>76</v>
      </c>
      <c r="N19">
        <v>147.7271041898403</v>
      </c>
    </row>
    <row r="20" spans="1:14" x14ac:dyDescent="0.3">
      <c r="A20" s="3"/>
      <c r="B20" s="1" t="s">
        <v>62</v>
      </c>
      <c r="C20">
        <v>59</v>
      </c>
      <c r="D20">
        <v>0</v>
      </c>
      <c r="E20">
        <v>57</v>
      </c>
      <c r="F20">
        <v>0</v>
      </c>
      <c r="G20">
        <v>47</v>
      </c>
      <c r="H20">
        <v>14.851851851851849</v>
      </c>
      <c r="I20">
        <v>8.1851851851851833</v>
      </c>
      <c r="J20">
        <v>79</v>
      </c>
      <c r="K20">
        <v>42</v>
      </c>
      <c r="L20">
        <v>0</v>
      </c>
      <c r="M20">
        <v>54</v>
      </c>
      <c r="N20">
        <v>65</v>
      </c>
    </row>
    <row r="21" spans="1:14" x14ac:dyDescent="0.3">
      <c r="A21" s="3"/>
      <c r="B21" s="1" t="s">
        <v>63</v>
      </c>
      <c r="C21">
        <v>7</v>
      </c>
      <c r="D21">
        <v>2</v>
      </c>
      <c r="E21">
        <v>14</v>
      </c>
      <c r="F21">
        <v>6</v>
      </c>
      <c r="G21">
        <v>2</v>
      </c>
      <c r="H21">
        <v>5</v>
      </c>
      <c r="I21">
        <v>9</v>
      </c>
      <c r="J21">
        <v>7</v>
      </c>
      <c r="K21">
        <v>4</v>
      </c>
      <c r="L21">
        <v>4</v>
      </c>
      <c r="M21">
        <v>4</v>
      </c>
      <c r="N21">
        <v>2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3"/>
      <c r="B3" s="1" t="s">
        <v>61</v>
      </c>
      <c r="C3">
        <v>0</v>
      </c>
      <c r="D3">
        <v>0</v>
      </c>
      <c r="E3">
        <v>0</v>
      </c>
      <c r="F3">
        <v>0</v>
      </c>
      <c r="G3">
        <v>242</v>
      </c>
      <c r="H3">
        <v>0</v>
      </c>
      <c r="I3">
        <v>0</v>
      </c>
      <c r="J3">
        <v>0</v>
      </c>
      <c r="K3">
        <v>1003.382276603633</v>
      </c>
      <c r="L3">
        <v>0</v>
      </c>
      <c r="M3">
        <v>0</v>
      </c>
      <c r="N3">
        <v>0</v>
      </c>
    </row>
    <row r="4" spans="1:14" x14ac:dyDescent="0.3">
      <c r="A4" s="3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3"/>
      <c r="B5" s="1" t="s">
        <v>63</v>
      </c>
      <c r="C5">
        <v>0</v>
      </c>
      <c r="D5">
        <v>0</v>
      </c>
      <c r="E5">
        <v>0</v>
      </c>
      <c r="F5">
        <v>0</v>
      </c>
      <c r="G5">
        <v>148</v>
      </c>
      <c r="H5">
        <v>0</v>
      </c>
      <c r="I5">
        <v>0</v>
      </c>
      <c r="J5">
        <v>0</v>
      </c>
      <c r="K5">
        <v>230</v>
      </c>
      <c r="L5">
        <v>0</v>
      </c>
      <c r="M5">
        <v>0</v>
      </c>
      <c r="N5">
        <v>0</v>
      </c>
    </row>
    <row r="6" spans="1:14" x14ac:dyDescent="0.3">
      <c r="A6" s="3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3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3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3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3" t="s">
        <v>66</v>
      </c>
      <c r="B10" s="1" t="s">
        <v>58</v>
      </c>
      <c r="C10">
        <v>198.73076923076829</v>
      </c>
      <c r="D10">
        <v>239.06818181818181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194.25000000000091</v>
      </c>
      <c r="M10">
        <v>0</v>
      </c>
      <c r="N10">
        <v>61.230769230769283</v>
      </c>
    </row>
    <row r="11" spans="1:14" x14ac:dyDescent="0.3">
      <c r="A11" s="3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107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3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3"/>
      <c r="B13" s="1" t="s">
        <v>63</v>
      </c>
      <c r="C13">
        <v>47</v>
      </c>
      <c r="D13">
        <v>0</v>
      </c>
      <c r="E13">
        <v>0</v>
      </c>
      <c r="F13">
        <v>91</v>
      </c>
      <c r="G13">
        <v>0</v>
      </c>
      <c r="H13">
        <v>0</v>
      </c>
      <c r="I13">
        <v>0</v>
      </c>
      <c r="J13">
        <v>43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3" t="s">
        <v>67</v>
      </c>
      <c r="B14" s="1" t="s">
        <v>58</v>
      </c>
      <c r="C14">
        <v>642</v>
      </c>
      <c r="D14">
        <v>0</v>
      </c>
      <c r="E14">
        <v>46.576923076922867</v>
      </c>
      <c r="F14">
        <v>331.61538461538481</v>
      </c>
      <c r="G14">
        <v>652.53846153846075</v>
      </c>
      <c r="H14">
        <v>308.07692307692332</v>
      </c>
      <c r="I14">
        <v>0</v>
      </c>
      <c r="J14">
        <v>635</v>
      </c>
      <c r="K14">
        <v>290.76592224979322</v>
      </c>
      <c r="L14">
        <v>0</v>
      </c>
      <c r="M14">
        <v>272.89841341454292</v>
      </c>
      <c r="N14">
        <v>0</v>
      </c>
    </row>
    <row r="15" spans="1:14" x14ac:dyDescent="0.3">
      <c r="A15" s="3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3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3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3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3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3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3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3" t="s">
        <v>64</v>
      </c>
      <c r="B2" s="3" t="s">
        <v>64</v>
      </c>
      <c r="C2" s="3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3"/>
      <c r="B3" s="3"/>
      <c r="C3" s="3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3"/>
      <c r="B4" s="3"/>
      <c r="C4" s="3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3"/>
      <c r="B5" s="3"/>
      <c r="C5" s="3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3"/>
      <c r="B6" s="3"/>
      <c r="C6" s="3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3"/>
      <c r="B7" s="3"/>
      <c r="C7" s="3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3"/>
      <c r="B8" s="3"/>
      <c r="C8" s="3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3"/>
      <c r="B9" s="3"/>
      <c r="C9" s="3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3"/>
      <c r="B10" s="3" t="s">
        <v>65</v>
      </c>
      <c r="C10" s="3" t="s">
        <v>58</v>
      </c>
      <c r="D10" s="1" t="s">
        <v>59</v>
      </c>
      <c r="E10">
        <v>168</v>
      </c>
      <c r="F10">
        <v>135</v>
      </c>
      <c r="G10">
        <v>173</v>
      </c>
      <c r="H10">
        <v>146</v>
      </c>
      <c r="I10">
        <v>80</v>
      </c>
      <c r="J10">
        <v>100</v>
      </c>
      <c r="K10">
        <v>182</v>
      </c>
      <c r="L10">
        <v>128</v>
      </c>
      <c r="M10">
        <v>100</v>
      </c>
      <c r="N10">
        <v>106</v>
      </c>
      <c r="O10">
        <v>100</v>
      </c>
      <c r="P10">
        <v>136</v>
      </c>
    </row>
    <row r="11" spans="1:16" x14ac:dyDescent="0.3">
      <c r="A11" s="3"/>
      <c r="B11" s="3"/>
      <c r="C11" s="3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3"/>
      <c r="B12" s="3"/>
      <c r="C12" s="3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3"/>
      <c r="B13" s="3"/>
      <c r="C13" s="3"/>
      <c r="D13" s="1" t="s">
        <v>60</v>
      </c>
      <c r="E13">
        <v>4</v>
      </c>
      <c r="F13">
        <v>0</v>
      </c>
      <c r="G13">
        <v>3</v>
      </c>
      <c r="H13">
        <v>1</v>
      </c>
      <c r="I13">
        <v>2</v>
      </c>
      <c r="J13">
        <v>2</v>
      </c>
      <c r="K13">
        <v>2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3">
      <c r="A14" s="3"/>
      <c r="B14" s="3"/>
      <c r="C14" s="3" t="s">
        <v>62</v>
      </c>
      <c r="D14" s="1" t="s">
        <v>59</v>
      </c>
      <c r="E14">
        <v>85</v>
      </c>
      <c r="F14">
        <v>58</v>
      </c>
      <c r="G14">
        <v>91</v>
      </c>
      <c r="H14">
        <v>73</v>
      </c>
      <c r="I14">
        <v>71</v>
      </c>
      <c r="J14">
        <v>80</v>
      </c>
      <c r="K14">
        <v>269</v>
      </c>
      <c r="L14">
        <v>202</v>
      </c>
      <c r="M14">
        <v>193</v>
      </c>
      <c r="N14">
        <v>242</v>
      </c>
      <c r="O14">
        <v>235</v>
      </c>
      <c r="P14">
        <v>133</v>
      </c>
    </row>
    <row r="15" spans="1:16" x14ac:dyDescent="0.3">
      <c r="A15" s="3"/>
      <c r="B15" s="3"/>
      <c r="C15" s="3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3"/>
      <c r="B16" s="3"/>
      <c r="C16" s="3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3"/>
      <c r="B17" s="3"/>
      <c r="C17" s="3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3"/>
      <c r="B18" s="3" t="s">
        <v>66</v>
      </c>
      <c r="C18" s="3" t="s">
        <v>58</v>
      </c>
      <c r="D18" s="1" t="s">
        <v>59</v>
      </c>
      <c r="E18">
        <v>807</v>
      </c>
      <c r="F18">
        <v>1017</v>
      </c>
      <c r="G18">
        <v>793</v>
      </c>
      <c r="H18">
        <v>753</v>
      </c>
      <c r="I18">
        <v>406</v>
      </c>
      <c r="J18">
        <v>624</v>
      </c>
      <c r="K18">
        <v>551</v>
      </c>
      <c r="L18">
        <v>908</v>
      </c>
      <c r="M18">
        <v>315</v>
      </c>
      <c r="N18">
        <v>604</v>
      </c>
      <c r="O18">
        <v>505</v>
      </c>
      <c r="P18">
        <v>557</v>
      </c>
    </row>
    <row r="19" spans="1:16" x14ac:dyDescent="0.3">
      <c r="A19" s="3"/>
      <c r="B19" s="3"/>
      <c r="C19" s="3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3"/>
      <c r="B20" s="3"/>
      <c r="C20" s="3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3"/>
      <c r="B21" s="3"/>
      <c r="C21" s="3"/>
      <c r="D21" s="1" t="s">
        <v>60</v>
      </c>
      <c r="E21">
        <v>9</v>
      </c>
      <c r="F21">
        <v>12</v>
      </c>
      <c r="G21">
        <v>15</v>
      </c>
      <c r="H21">
        <v>28</v>
      </c>
      <c r="I21">
        <v>0</v>
      </c>
      <c r="J21">
        <v>39</v>
      </c>
      <c r="K21">
        <v>4</v>
      </c>
      <c r="L21">
        <v>9</v>
      </c>
      <c r="M21">
        <v>4</v>
      </c>
      <c r="N21">
        <v>3</v>
      </c>
      <c r="O21">
        <v>7</v>
      </c>
      <c r="P21">
        <v>6</v>
      </c>
    </row>
    <row r="22" spans="1:16" x14ac:dyDescent="0.3">
      <c r="A22" s="3"/>
      <c r="B22" s="3"/>
      <c r="C22" s="3" t="s">
        <v>62</v>
      </c>
      <c r="D22" s="1" t="s">
        <v>59</v>
      </c>
      <c r="E22">
        <v>11</v>
      </c>
      <c r="F22">
        <v>32</v>
      </c>
      <c r="G22">
        <v>17</v>
      </c>
      <c r="H22">
        <v>46</v>
      </c>
      <c r="I22">
        <v>28</v>
      </c>
      <c r="J22">
        <v>26</v>
      </c>
      <c r="K22">
        <v>70</v>
      </c>
      <c r="L22">
        <v>28</v>
      </c>
      <c r="M22">
        <v>24</v>
      </c>
      <c r="N22">
        <v>15</v>
      </c>
      <c r="O22">
        <v>26</v>
      </c>
      <c r="P22">
        <v>29</v>
      </c>
    </row>
    <row r="23" spans="1:16" x14ac:dyDescent="0.3">
      <c r="A23" s="3"/>
      <c r="B23" s="3"/>
      <c r="C23" s="3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3"/>
      <c r="B24" s="3"/>
      <c r="C24" s="3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3"/>
      <c r="B25" s="3"/>
      <c r="C25" s="3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3"/>
      <c r="B26" s="3" t="s">
        <v>67</v>
      </c>
      <c r="C26" s="3" t="s">
        <v>58</v>
      </c>
      <c r="D26" s="1" t="s">
        <v>59</v>
      </c>
      <c r="E26">
        <v>2415.9263854425139</v>
      </c>
      <c r="F26">
        <v>2274.618693134822</v>
      </c>
      <c r="G26">
        <v>2119.4648469809758</v>
      </c>
      <c r="H26">
        <v>2221.118693134822</v>
      </c>
      <c r="I26">
        <v>2519.7725392886668</v>
      </c>
      <c r="J26">
        <v>2490.9648469809758</v>
      </c>
      <c r="K26">
        <v>2137.618693134822</v>
      </c>
      <c r="L26">
        <v>2071.618693134822</v>
      </c>
      <c r="M26">
        <v>1999</v>
      </c>
      <c r="N26">
        <v>2596.5417700578992</v>
      </c>
      <c r="O26">
        <v>2697.5033085194368</v>
      </c>
      <c r="P26">
        <v>2657.887923904053</v>
      </c>
    </row>
    <row r="27" spans="1:16" x14ac:dyDescent="0.3">
      <c r="A27" s="3"/>
      <c r="B27" s="3"/>
      <c r="C27" s="3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3"/>
      <c r="B28" s="3"/>
      <c r="C28" s="3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3"/>
      <c r="B29" s="3"/>
      <c r="C29" s="3"/>
      <c r="D29" s="1" t="s">
        <v>60</v>
      </c>
      <c r="E29">
        <v>118</v>
      </c>
      <c r="F29">
        <v>62</v>
      </c>
      <c r="G29">
        <v>80</v>
      </c>
      <c r="H29">
        <v>129</v>
      </c>
      <c r="I29">
        <v>7</v>
      </c>
      <c r="J29">
        <v>79</v>
      </c>
      <c r="K29">
        <v>177</v>
      </c>
      <c r="L29">
        <v>118</v>
      </c>
      <c r="M29">
        <v>74</v>
      </c>
      <c r="N29">
        <v>18</v>
      </c>
      <c r="O29">
        <v>15</v>
      </c>
      <c r="P29">
        <v>15</v>
      </c>
    </row>
    <row r="30" spans="1:16" x14ac:dyDescent="0.3">
      <c r="A30" s="3"/>
      <c r="B30" s="3"/>
      <c r="C30" s="3" t="s">
        <v>62</v>
      </c>
      <c r="D30" s="1" t="s">
        <v>59</v>
      </c>
      <c r="E30">
        <v>0</v>
      </c>
      <c r="F30">
        <v>0</v>
      </c>
      <c r="G30">
        <v>130</v>
      </c>
      <c r="H30">
        <v>112.6666666666661</v>
      </c>
      <c r="I30">
        <v>57.222222222223081</v>
      </c>
      <c r="J30">
        <v>0</v>
      </c>
      <c r="K30">
        <v>0</v>
      </c>
      <c r="L30">
        <v>0</v>
      </c>
      <c r="M30">
        <v>44</v>
      </c>
      <c r="N30">
        <v>0</v>
      </c>
      <c r="O30">
        <v>0</v>
      </c>
      <c r="P30">
        <v>0</v>
      </c>
    </row>
    <row r="31" spans="1:16" x14ac:dyDescent="0.3">
      <c r="A31" s="3"/>
      <c r="B31" s="3"/>
      <c r="C31" s="3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3"/>
      <c r="B32" s="3"/>
      <c r="C32" s="3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3"/>
      <c r="B33" s="3"/>
      <c r="C33" s="3"/>
      <c r="D33" s="1" t="s">
        <v>60</v>
      </c>
      <c r="E33">
        <v>2</v>
      </c>
      <c r="F33">
        <v>2</v>
      </c>
      <c r="G33">
        <v>0</v>
      </c>
      <c r="H33">
        <v>12</v>
      </c>
      <c r="I33">
        <v>1</v>
      </c>
      <c r="J33">
        <v>4</v>
      </c>
      <c r="K33">
        <v>5</v>
      </c>
      <c r="L33">
        <v>2</v>
      </c>
      <c r="M33">
        <v>0</v>
      </c>
      <c r="N33">
        <v>2</v>
      </c>
      <c r="O33">
        <v>1</v>
      </c>
      <c r="P33">
        <v>0</v>
      </c>
    </row>
    <row r="34" spans="1:16" x14ac:dyDescent="0.3">
      <c r="A34" s="3"/>
      <c r="B34" s="3" t="s">
        <v>68</v>
      </c>
      <c r="C34" s="3" t="s">
        <v>58</v>
      </c>
      <c r="D34" s="1" t="s">
        <v>59</v>
      </c>
      <c r="E34">
        <v>67</v>
      </c>
      <c r="F34">
        <v>100</v>
      </c>
      <c r="G34">
        <v>248</v>
      </c>
      <c r="H34">
        <v>160</v>
      </c>
      <c r="I34">
        <v>203</v>
      </c>
      <c r="J34">
        <v>233</v>
      </c>
      <c r="K34">
        <v>267</v>
      </c>
      <c r="L34">
        <v>200</v>
      </c>
      <c r="M34">
        <v>91</v>
      </c>
      <c r="N34">
        <v>108</v>
      </c>
      <c r="O34">
        <v>106</v>
      </c>
      <c r="P34">
        <v>163</v>
      </c>
    </row>
    <row r="35" spans="1:16" x14ac:dyDescent="0.3">
      <c r="A35" s="3"/>
      <c r="B35" s="3"/>
      <c r="C35" s="3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3"/>
      <c r="B36" s="3"/>
      <c r="C36" s="3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3"/>
      <c r="B37" s="3"/>
      <c r="C37" s="3"/>
      <c r="D37" s="1" t="s">
        <v>60</v>
      </c>
      <c r="E37">
        <v>1</v>
      </c>
      <c r="F37">
        <v>2</v>
      </c>
      <c r="G37">
        <v>14</v>
      </c>
      <c r="H37">
        <v>4</v>
      </c>
      <c r="I37">
        <v>1</v>
      </c>
      <c r="J37">
        <v>11</v>
      </c>
      <c r="K37">
        <v>9</v>
      </c>
      <c r="L37">
        <v>14</v>
      </c>
      <c r="M37">
        <v>11</v>
      </c>
      <c r="N37">
        <v>0</v>
      </c>
      <c r="O37">
        <v>0</v>
      </c>
      <c r="P37">
        <v>0</v>
      </c>
    </row>
    <row r="38" spans="1:16" x14ac:dyDescent="0.3">
      <c r="A38" s="3"/>
      <c r="B38" s="3"/>
      <c r="C38" s="3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3"/>
      <c r="B39" s="3"/>
      <c r="C39" s="3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3"/>
      <c r="B40" s="3"/>
      <c r="C40" s="3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3"/>
      <c r="B41" s="3"/>
      <c r="C41" s="3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3" t="s">
        <v>65</v>
      </c>
      <c r="B42" s="3" t="s">
        <v>64</v>
      </c>
      <c r="C42" s="3" t="s">
        <v>58</v>
      </c>
      <c r="D42" s="1" t="s">
        <v>59</v>
      </c>
      <c r="E42">
        <v>840</v>
      </c>
      <c r="F42">
        <v>508</v>
      </c>
      <c r="G42">
        <v>713</v>
      </c>
      <c r="H42">
        <v>754</v>
      </c>
      <c r="I42">
        <v>699</v>
      </c>
      <c r="J42">
        <v>764</v>
      </c>
      <c r="K42">
        <v>668</v>
      </c>
      <c r="L42">
        <v>686</v>
      </c>
      <c r="M42">
        <v>884</v>
      </c>
      <c r="N42">
        <v>616</v>
      </c>
      <c r="O42">
        <v>792</v>
      </c>
      <c r="P42">
        <v>799</v>
      </c>
    </row>
    <row r="43" spans="1:16" x14ac:dyDescent="0.3">
      <c r="A43" s="3"/>
      <c r="B43" s="3"/>
      <c r="C43" s="3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3"/>
      <c r="B44" s="3"/>
      <c r="C44" s="3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3"/>
      <c r="B45" s="3"/>
      <c r="C45" s="3"/>
      <c r="D45" s="1" t="s">
        <v>60</v>
      </c>
      <c r="E45">
        <v>56</v>
      </c>
      <c r="F45">
        <v>36</v>
      </c>
      <c r="G45">
        <v>38</v>
      </c>
      <c r="H45">
        <v>39</v>
      </c>
      <c r="I45">
        <v>56</v>
      </c>
      <c r="J45">
        <v>37</v>
      </c>
      <c r="K45">
        <v>23</v>
      </c>
      <c r="L45">
        <v>15</v>
      </c>
      <c r="M45">
        <v>19</v>
      </c>
      <c r="N45">
        <v>14</v>
      </c>
      <c r="O45">
        <v>40</v>
      </c>
      <c r="P45">
        <v>37</v>
      </c>
    </row>
    <row r="46" spans="1:16" x14ac:dyDescent="0.3">
      <c r="A46" s="3"/>
      <c r="B46" s="3"/>
      <c r="C46" s="3" t="s">
        <v>62</v>
      </c>
      <c r="D46" s="1" t="s">
        <v>59</v>
      </c>
      <c r="E46">
        <v>47.074074074074069</v>
      </c>
      <c r="F46">
        <v>93</v>
      </c>
      <c r="G46">
        <v>103</v>
      </c>
      <c r="H46">
        <v>168</v>
      </c>
      <c r="I46">
        <v>0</v>
      </c>
      <c r="J46">
        <v>281</v>
      </c>
      <c r="K46">
        <v>178</v>
      </c>
      <c r="L46">
        <v>84.370370370370367</v>
      </c>
      <c r="M46">
        <v>0</v>
      </c>
      <c r="N46">
        <v>160</v>
      </c>
      <c r="O46">
        <v>0</v>
      </c>
      <c r="P46">
        <v>59.518518518518512</v>
      </c>
    </row>
    <row r="47" spans="1:16" x14ac:dyDescent="0.3">
      <c r="A47" s="3"/>
      <c r="B47" s="3"/>
      <c r="C47" s="3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3"/>
      <c r="B48" s="3"/>
      <c r="C48" s="3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3"/>
      <c r="B49" s="3"/>
      <c r="C49" s="3"/>
      <c r="D49" s="1" t="s">
        <v>60</v>
      </c>
      <c r="E49">
        <v>11</v>
      </c>
      <c r="F49">
        <v>16</v>
      </c>
      <c r="G49">
        <v>4</v>
      </c>
      <c r="H49">
        <v>9</v>
      </c>
      <c r="I49">
        <v>4</v>
      </c>
      <c r="J49">
        <v>12</v>
      </c>
      <c r="K49">
        <v>9</v>
      </c>
      <c r="L49">
        <v>3</v>
      </c>
      <c r="M49">
        <v>2</v>
      </c>
      <c r="N49">
        <v>2</v>
      </c>
      <c r="O49">
        <v>5</v>
      </c>
      <c r="P49">
        <v>2</v>
      </c>
    </row>
    <row r="50" spans="1:16" x14ac:dyDescent="0.3">
      <c r="A50" s="3"/>
      <c r="B50" s="3" t="s">
        <v>65</v>
      </c>
      <c r="C50" s="3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3"/>
      <c r="B51" s="3"/>
      <c r="C51" s="3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3"/>
      <c r="B52" s="3"/>
      <c r="C52" s="3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3"/>
      <c r="B53" s="3"/>
      <c r="C53" s="3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3"/>
      <c r="B54" s="3"/>
      <c r="C54" s="3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3"/>
      <c r="B55" s="3"/>
      <c r="C55" s="3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3"/>
      <c r="B56" s="3"/>
      <c r="C56" s="3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3"/>
      <c r="B57" s="3"/>
      <c r="C57" s="3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3"/>
      <c r="B58" s="3" t="s">
        <v>66</v>
      </c>
      <c r="C58" s="3" t="s">
        <v>58</v>
      </c>
      <c r="D58" s="1" t="s">
        <v>59</v>
      </c>
      <c r="E58">
        <v>0</v>
      </c>
      <c r="F58">
        <v>0</v>
      </c>
      <c r="G58">
        <v>1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3">
      <c r="A59" s="3"/>
      <c r="B59" s="3"/>
      <c r="C59" s="3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3"/>
      <c r="B60" s="3"/>
      <c r="C60" s="3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3"/>
      <c r="B61" s="3"/>
      <c r="C61" s="3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3"/>
      <c r="B62" s="3"/>
      <c r="C62" s="3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3"/>
      <c r="B63" s="3"/>
      <c r="C63" s="3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3"/>
      <c r="B64" s="3"/>
      <c r="C64" s="3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3"/>
      <c r="B65" s="3"/>
      <c r="C65" s="3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3"/>
      <c r="B66" s="3" t="s">
        <v>67</v>
      </c>
      <c r="C66" s="3" t="s">
        <v>58</v>
      </c>
      <c r="D66" s="1" t="s">
        <v>59</v>
      </c>
      <c r="E66">
        <v>213</v>
      </c>
      <c r="F66">
        <v>148.2692307692308</v>
      </c>
      <c r="G66">
        <v>227.23076923076931</v>
      </c>
      <c r="H66">
        <v>153.65384615384619</v>
      </c>
      <c r="I66">
        <v>0</v>
      </c>
      <c r="J66">
        <v>0</v>
      </c>
      <c r="K66">
        <v>273</v>
      </c>
      <c r="L66">
        <v>258</v>
      </c>
      <c r="M66">
        <v>230</v>
      </c>
      <c r="N66">
        <v>148.46153846153851</v>
      </c>
      <c r="O66">
        <v>0</v>
      </c>
      <c r="P66">
        <v>116.0384615384615</v>
      </c>
    </row>
    <row r="67" spans="1:16" x14ac:dyDescent="0.3">
      <c r="A67" s="3"/>
      <c r="B67" s="3"/>
      <c r="C67" s="3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3"/>
      <c r="B68" s="3"/>
      <c r="C68" s="3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3"/>
      <c r="B69" s="3"/>
      <c r="C69" s="3"/>
      <c r="D69" s="1" t="s">
        <v>60</v>
      </c>
      <c r="E69">
        <v>7</v>
      </c>
      <c r="F69">
        <v>18</v>
      </c>
      <c r="G69">
        <v>16</v>
      </c>
      <c r="H69">
        <v>34</v>
      </c>
      <c r="I69">
        <v>32</v>
      </c>
      <c r="J69">
        <v>30</v>
      </c>
      <c r="K69">
        <v>30</v>
      </c>
      <c r="L69">
        <v>20</v>
      </c>
      <c r="M69">
        <v>8</v>
      </c>
      <c r="N69">
        <v>59</v>
      </c>
      <c r="O69">
        <v>63</v>
      </c>
      <c r="P69">
        <v>60</v>
      </c>
    </row>
    <row r="70" spans="1:16" x14ac:dyDescent="0.3">
      <c r="A70" s="3"/>
      <c r="B70" s="3"/>
      <c r="C70" s="3" t="s">
        <v>62</v>
      </c>
      <c r="D70" s="1" t="s">
        <v>59</v>
      </c>
      <c r="E70">
        <v>15.851851851851849</v>
      </c>
      <c r="F70">
        <v>0</v>
      </c>
      <c r="G70">
        <v>0</v>
      </c>
      <c r="H70">
        <v>0</v>
      </c>
      <c r="I70">
        <v>0</v>
      </c>
      <c r="J70">
        <v>0</v>
      </c>
      <c r="K70">
        <v>54.444444444444443</v>
      </c>
      <c r="L70">
        <v>31.111111111111111</v>
      </c>
      <c r="M70">
        <v>308</v>
      </c>
      <c r="N70">
        <v>0</v>
      </c>
      <c r="O70">
        <v>0</v>
      </c>
      <c r="P70">
        <v>0</v>
      </c>
    </row>
    <row r="71" spans="1:16" x14ac:dyDescent="0.3">
      <c r="A71" s="3"/>
      <c r="B71" s="3"/>
      <c r="C71" s="3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3"/>
      <c r="B72" s="3"/>
      <c r="C72" s="3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3"/>
      <c r="B73" s="3"/>
      <c r="C73" s="3"/>
      <c r="D73" s="1" t="s">
        <v>60</v>
      </c>
      <c r="E73">
        <v>5</v>
      </c>
      <c r="F73">
        <v>9</v>
      </c>
      <c r="G73">
        <v>9</v>
      </c>
      <c r="H73">
        <v>7</v>
      </c>
      <c r="I73">
        <v>32</v>
      </c>
      <c r="J73">
        <v>5</v>
      </c>
      <c r="K73">
        <v>4</v>
      </c>
      <c r="L73">
        <v>4</v>
      </c>
      <c r="M73">
        <v>9</v>
      </c>
      <c r="N73">
        <v>19</v>
      </c>
      <c r="O73">
        <v>8</v>
      </c>
      <c r="P73">
        <v>4</v>
      </c>
    </row>
    <row r="74" spans="1:16" x14ac:dyDescent="0.3">
      <c r="A74" s="3"/>
      <c r="B74" s="3" t="s">
        <v>68</v>
      </c>
      <c r="C74" s="3" t="s">
        <v>58</v>
      </c>
      <c r="D74" s="1" t="s">
        <v>59</v>
      </c>
      <c r="E74">
        <v>2</v>
      </c>
      <c r="F74">
        <v>3</v>
      </c>
      <c r="G74">
        <v>4</v>
      </c>
      <c r="H74">
        <v>2</v>
      </c>
      <c r="I74">
        <v>11</v>
      </c>
      <c r="J74">
        <v>8</v>
      </c>
      <c r="K74">
        <v>0</v>
      </c>
      <c r="L74">
        <v>1</v>
      </c>
      <c r="M74">
        <v>0</v>
      </c>
      <c r="N74">
        <v>0</v>
      </c>
      <c r="O74">
        <v>2</v>
      </c>
      <c r="P74">
        <v>0</v>
      </c>
    </row>
    <row r="75" spans="1:16" x14ac:dyDescent="0.3">
      <c r="A75" s="3"/>
      <c r="B75" s="3"/>
      <c r="C75" s="3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3"/>
      <c r="B76" s="3"/>
      <c r="C76" s="3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3"/>
      <c r="B77" s="3"/>
      <c r="C77" s="3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3"/>
      <c r="B78" s="3"/>
      <c r="C78" s="3" t="s">
        <v>62</v>
      </c>
      <c r="D78" s="1" t="s">
        <v>59</v>
      </c>
      <c r="E78">
        <v>19</v>
      </c>
      <c r="F78">
        <v>20</v>
      </c>
      <c r="G78">
        <v>17</v>
      </c>
      <c r="H78">
        <v>24</v>
      </c>
      <c r="I78">
        <v>0</v>
      </c>
      <c r="J78">
        <v>0</v>
      </c>
      <c r="K78">
        <v>19</v>
      </c>
      <c r="L78">
        <v>23</v>
      </c>
      <c r="M78">
        <v>21</v>
      </c>
      <c r="N78">
        <v>25</v>
      </c>
      <c r="O78">
        <v>19.18518518518518</v>
      </c>
      <c r="P78">
        <v>32</v>
      </c>
    </row>
    <row r="79" spans="1:16" x14ac:dyDescent="0.3">
      <c r="A79" s="3"/>
      <c r="B79" s="3"/>
      <c r="C79" s="3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3"/>
      <c r="B80" s="3"/>
      <c r="C80" s="3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3"/>
      <c r="B81" s="3"/>
      <c r="C81" s="3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3" t="s">
        <v>66</v>
      </c>
      <c r="B82" s="3" t="s">
        <v>64</v>
      </c>
      <c r="C82" s="3" t="s">
        <v>58</v>
      </c>
      <c r="D82" s="1" t="s">
        <v>59</v>
      </c>
      <c r="E82">
        <v>1596</v>
      </c>
      <c r="F82">
        <v>1453</v>
      </c>
      <c r="G82">
        <v>1591</v>
      </c>
      <c r="H82">
        <v>1884</v>
      </c>
      <c r="I82">
        <v>1958.6923076923081</v>
      </c>
      <c r="J82">
        <v>1355</v>
      </c>
      <c r="K82">
        <v>1344</v>
      </c>
      <c r="L82">
        <v>1936</v>
      </c>
      <c r="M82">
        <v>1535</v>
      </c>
      <c r="N82">
        <v>1231</v>
      </c>
      <c r="O82">
        <v>1472</v>
      </c>
      <c r="P82">
        <v>1362</v>
      </c>
    </row>
    <row r="83" spans="1:16" x14ac:dyDescent="0.3">
      <c r="A83" s="3"/>
      <c r="B83" s="3"/>
      <c r="C83" s="3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3"/>
      <c r="B84" s="3"/>
      <c r="C84" s="3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3"/>
      <c r="B85" s="3"/>
      <c r="C85" s="3"/>
      <c r="D85" s="1" t="s">
        <v>60</v>
      </c>
      <c r="E85">
        <v>128</v>
      </c>
      <c r="F85">
        <v>115</v>
      </c>
      <c r="G85">
        <v>113</v>
      </c>
      <c r="H85">
        <v>86</v>
      </c>
      <c r="I85">
        <v>123</v>
      </c>
      <c r="J85">
        <v>60</v>
      </c>
      <c r="K85">
        <v>84</v>
      </c>
      <c r="L85">
        <v>107</v>
      </c>
      <c r="M85">
        <v>72</v>
      </c>
      <c r="N85">
        <v>105</v>
      </c>
      <c r="O85">
        <v>146</v>
      </c>
      <c r="P85">
        <v>145</v>
      </c>
    </row>
    <row r="86" spans="1:16" x14ac:dyDescent="0.3">
      <c r="A86" s="3"/>
      <c r="B86" s="3"/>
      <c r="C86" s="3" t="s">
        <v>62</v>
      </c>
      <c r="D86" s="1" t="s">
        <v>59</v>
      </c>
      <c r="E86">
        <v>109</v>
      </c>
      <c r="F86">
        <v>121</v>
      </c>
      <c r="G86">
        <v>207</v>
      </c>
      <c r="H86">
        <v>191</v>
      </c>
      <c r="I86">
        <v>0</v>
      </c>
      <c r="J86">
        <v>142</v>
      </c>
      <c r="K86">
        <v>107</v>
      </c>
      <c r="L86">
        <v>63.592592592592588</v>
      </c>
      <c r="M86">
        <v>0</v>
      </c>
      <c r="N86">
        <v>107</v>
      </c>
      <c r="O86">
        <v>80.333333333333329</v>
      </c>
      <c r="P86">
        <v>126</v>
      </c>
    </row>
    <row r="87" spans="1:16" x14ac:dyDescent="0.3">
      <c r="A87" s="3"/>
      <c r="B87" s="3"/>
      <c r="C87" s="3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3"/>
      <c r="B88" s="3"/>
      <c r="C88" s="3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3"/>
      <c r="B89" s="3"/>
      <c r="C89" s="3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3"/>
      <c r="B90" s="3" t="s">
        <v>65</v>
      </c>
      <c r="C90" s="3" t="s">
        <v>58</v>
      </c>
      <c r="D90" s="1" t="s">
        <v>59</v>
      </c>
      <c r="E90">
        <v>0</v>
      </c>
      <c r="F90">
        <v>0</v>
      </c>
      <c r="G90">
        <v>1</v>
      </c>
      <c r="H90">
        <v>0</v>
      </c>
      <c r="I90">
        <v>0</v>
      </c>
      <c r="J90">
        <v>6</v>
      </c>
      <c r="K90">
        <v>19</v>
      </c>
      <c r="L90">
        <v>7</v>
      </c>
      <c r="M90">
        <v>7</v>
      </c>
      <c r="N90">
        <v>4</v>
      </c>
      <c r="O90">
        <v>4</v>
      </c>
      <c r="P90">
        <v>2</v>
      </c>
    </row>
    <row r="91" spans="1:16" x14ac:dyDescent="0.3">
      <c r="A91" s="3"/>
      <c r="B91" s="3"/>
      <c r="C91" s="3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3"/>
      <c r="B92" s="3"/>
      <c r="C92" s="3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3"/>
      <c r="B93" s="3"/>
      <c r="C93" s="3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4</v>
      </c>
      <c r="K93">
        <v>12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3"/>
      <c r="B94" s="3"/>
      <c r="C94" s="3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</row>
    <row r="95" spans="1:16" x14ac:dyDescent="0.3">
      <c r="A95" s="3"/>
      <c r="B95" s="3"/>
      <c r="C95" s="3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3"/>
      <c r="B96" s="3"/>
      <c r="C96" s="3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3"/>
      <c r="B97" s="3"/>
      <c r="C97" s="3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3"/>
      <c r="B98" s="3" t="s">
        <v>66</v>
      </c>
      <c r="C98" s="3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3"/>
      <c r="B99" s="3"/>
      <c r="C99" s="3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3"/>
      <c r="B100" s="3"/>
      <c r="C100" s="3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3"/>
      <c r="B101" s="3"/>
      <c r="C101" s="3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3"/>
      <c r="B102" s="3"/>
      <c r="C102" s="3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3"/>
      <c r="B103" s="3"/>
      <c r="C103" s="3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3"/>
      <c r="B104" s="3"/>
      <c r="C104" s="3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3"/>
      <c r="B105" s="3"/>
      <c r="C105" s="3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3"/>
      <c r="B106" s="3" t="s">
        <v>67</v>
      </c>
      <c r="C106" s="3" t="s">
        <v>58</v>
      </c>
      <c r="D106" s="1" t="s">
        <v>59</v>
      </c>
      <c r="E106">
        <v>371</v>
      </c>
      <c r="F106">
        <v>427</v>
      </c>
      <c r="G106">
        <v>487</v>
      </c>
      <c r="H106">
        <v>457</v>
      </c>
      <c r="I106">
        <v>616</v>
      </c>
      <c r="J106">
        <v>512</v>
      </c>
      <c r="K106">
        <v>429</v>
      </c>
      <c r="L106">
        <v>473</v>
      </c>
      <c r="M106">
        <v>325</v>
      </c>
      <c r="N106">
        <v>516</v>
      </c>
      <c r="O106">
        <v>509</v>
      </c>
      <c r="P106">
        <v>388</v>
      </c>
    </row>
    <row r="107" spans="1:16" x14ac:dyDescent="0.3">
      <c r="A107" s="3"/>
      <c r="B107" s="3"/>
      <c r="C107" s="3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3"/>
      <c r="B108" s="3"/>
      <c r="C108" s="3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3"/>
      <c r="B109" s="3"/>
      <c r="C109" s="3"/>
      <c r="D109" s="1" t="s">
        <v>60</v>
      </c>
      <c r="E109">
        <v>25</v>
      </c>
      <c r="F109">
        <v>2</v>
      </c>
      <c r="G109">
        <v>12</v>
      </c>
      <c r="H109">
        <v>6</v>
      </c>
      <c r="I109">
        <v>4</v>
      </c>
      <c r="J109">
        <v>10</v>
      </c>
      <c r="K109">
        <v>7</v>
      </c>
      <c r="L109">
        <v>4</v>
      </c>
      <c r="M109">
        <v>29</v>
      </c>
      <c r="N109">
        <v>41</v>
      </c>
      <c r="O109">
        <v>10</v>
      </c>
      <c r="P109">
        <v>22</v>
      </c>
    </row>
    <row r="110" spans="1:16" x14ac:dyDescent="0.3">
      <c r="A110" s="3"/>
      <c r="B110" s="3"/>
      <c r="C110" s="3" t="s">
        <v>62</v>
      </c>
      <c r="D110" s="1" t="s">
        <v>59</v>
      </c>
      <c r="E110">
        <v>189</v>
      </c>
      <c r="F110">
        <v>186</v>
      </c>
      <c r="G110">
        <v>188</v>
      </c>
      <c r="H110">
        <v>186</v>
      </c>
      <c r="I110">
        <v>186</v>
      </c>
      <c r="J110">
        <v>200</v>
      </c>
      <c r="K110">
        <v>182</v>
      </c>
      <c r="L110">
        <v>105</v>
      </c>
      <c r="M110">
        <v>118</v>
      </c>
      <c r="N110">
        <v>130</v>
      </c>
      <c r="O110">
        <v>169</v>
      </c>
      <c r="P110">
        <v>139</v>
      </c>
    </row>
    <row r="111" spans="1:16" x14ac:dyDescent="0.3">
      <c r="A111" s="3"/>
      <c r="B111" s="3"/>
      <c r="C111" s="3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3"/>
      <c r="B112" s="3"/>
      <c r="C112" s="3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3"/>
      <c r="B113" s="3"/>
      <c r="C113" s="3"/>
      <c r="D113" s="1" t="s">
        <v>60</v>
      </c>
      <c r="E113">
        <v>9</v>
      </c>
      <c r="F113">
        <v>2</v>
      </c>
      <c r="G113">
        <v>3</v>
      </c>
      <c r="H113">
        <v>4</v>
      </c>
      <c r="I113">
        <v>2</v>
      </c>
      <c r="J113">
        <v>1</v>
      </c>
      <c r="K113">
        <v>3</v>
      </c>
      <c r="L113">
        <v>2</v>
      </c>
      <c r="M113">
        <v>2</v>
      </c>
      <c r="N113">
        <v>3</v>
      </c>
      <c r="O113">
        <v>0</v>
      </c>
      <c r="P113">
        <v>0</v>
      </c>
    </row>
    <row r="114" spans="1:16" x14ac:dyDescent="0.3">
      <c r="A114" s="3"/>
      <c r="B114" s="3" t="s">
        <v>68</v>
      </c>
      <c r="C114" s="3" t="s">
        <v>58</v>
      </c>
      <c r="D114" s="1" t="s">
        <v>59</v>
      </c>
      <c r="E114">
        <v>35</v>
      </c>
      <c r="F114">
        <v>54</v>
      </c>
      <c r="G114">
        <v>39</v>
      </c>
      <c r="H114">
        <v>45</v>
      </c>
      <c r="I114">
        <v>42</v>
      </c>
      <c r="J114">
        <v>90</v>
      </c>
      <c r="K114">
        <v>60</v>
      </c>
      <c r="L114">
        <v>62</v>
      </c>
      <c r="M114">
        <v>21</v>
      </c>
      <c r="N114">
        <v>18</v>
      </c>
      <c r="O114">
        <v>58</v>
      </c>
      <c r="P114">
        <v>81</v>
      </c>
    </row>
    <row r="115" spans="1:16" x14ac:dyDescent="0.3">
      <c r="A115" s="3"/>
      <c r="B115" s="3"/>
      <c r="C115" s="3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3"/>
      <c r="B116" s="3"/>
      <c r="C116" s="3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3"/>
      <c r="B117" s="3"/>
      <c r="C117" s="3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3"/>
      <c r="B118" s="3"/>
      <c r="C118" s="3" t="s">
        <v>62</v>
      </c>
      <c r="D118" s="1" t="s">
        <v>59</v>
      </c>
      <c r="E118">
        <v>14</v>
      </c>
      <c r="F118">
        <v>18</v>
      </c>
      <c r="G118">
        <v>11</v>
      </c>
      <c r="H118">
        <v>14</v>
      </c>
      <c r="I118">
        <v>0</v>
      </c>
      <c r="J118">
        <v>14.851851851851849</v>
      </c>
      <c r="K118">
        <v>20</v>
      </c>
      <c r="L118">
        <v>26</v>
      </c>
      <c r="M118">
        <v>25</v>
      </c>
      <c r="N118">
        <v>17</v>
      </c>
      <c r="O118">
        <v>35</v>
      </c>
      <c r="P118">
        <v>12</v>
      </c>
    </row>
    <row r="119" spans="1:16" x14ac:dyDescent="0.3">
      <c r="A119" s="3"/>
      <c r="B119" s="3"/>
      <c r="C119" s="3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3"/>
      <c r="B120" s="3"/>
      <c r="C120" s="3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3"/>
      <c r="B121" s="3"/>
      <c r="C121" s="3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3" t="s">
        <v>67</v>
      </c>
      <c r="B122" s="3" t="s">
        <v>64</v>
      </c>
      <c r="C122" s="3" t="s">
        <v>58</v>
      </c>
      <c r="D122" s="1" t="s">
        <v>59</v>
      </c>
      <c r="E122">
        <v>827.50330851943727</v>
      </c>
      <c r="F122">
        <v>1301.8774343935629</v>
      </c>
      <c r="G122">
        <v>891.11869313482191</v>
      </c>
      <c r="H122">
        <v>524.15715467328346</v>
      </c>
      <c r="I122">
        <v>840.23407775020655</v>
      </c>
      <c r="J122">
        <v>1024.887923904053</v>
      </c>
      <c r="K122">
        <v>1186.3494623655911</v>
      </c>
      <c r="L122">
        <v>624.88792390405297</v>
      </c>
      <c r="M122">
        <v>1039.234077750207</v>
      </c>
      <c r="N122">
        <v>1207.0417700578989</v>
      </c>
      <c r="O122">
        <v>1143.0417700578989</v>
      </c>
      <c r="P122">
        <v>1057.6923076923081</v>
      </c>
    </row>
    <row r="123" spans="1:16" x14ac:dyDescent="0.3">
      <c r="A123" s="3"/>
      <c r="B123" s="3"/>
      <c r="C123" s="3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3"/>
      <c r="B124" s="3"/>
      <c r="C124" s="3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3"/>
      <c r="B125" s="3"/>
      <c r="C125" s="3"/>
      <c r="D125" s="1" t="s">
        <v>60</v>
      </c>
      <c r="E125">
        <v>58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74</v>
      </c>
      <c r="L125">
        <v>75</v>
      </c>
      <c r="M125">
        <v>65</v>
      </c>
      <c r="N125">
        <v>95</v>
      </c>
      <c r="O125">
        <v>0</v>
      </c>
      <c r="P125">
        <v>13</v>
      </c>
    </row>
    <row r="126" spans="1:16" x14ac:dyDescent="0.3">
      <c r="A126" s="3"/>
      <c r="B126" s="3"/>
      <c r="C126" s="3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3"/>
      <c r="B127" s="3"/>
      <c r="C127" s="3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3"/>
      <c r="B128" s="3"/>
      <c r="C128" s="3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3"/>
      <c r="B129" s="3"/>
      <c r="C129" s="3"/>
      <c r="D129" s="1" t="s">
        <v>60</v>
      </c>
      <c r="E129">
        <v>18</v>
      </c>
      <c r="F129">
        <v>28</v>
      </c>
      <c r="G129">
        <v>54</v>
      </c>
      <c r="H129">
        <v>81</v>
      </c>
      <c r="I129">
        <v>19</v>
      </c>
      <c r="J129">
        <v>29</v>
      </c>
      <c r="K129">
        <v>18</v>
      </c>
      <c r="L129">
        <v>35</v>
      </c>
      <c r="M129">
        <v>10</v>
      </c>
      <c r="N129">
        <v>10</v>
      </c>
      <c r="O129">
        <v>17</v>
      </c>
      <c r="P129">
        <v>11</v>
      </c>
    </row>
    <row r="130" spans="1:16" x14ac:dyDescent="0.3">
      <c r="A130" s="3"/>
      <c r="B130" s="3" t="s">
        <v>65</v>
      </c>
      <c r="C130" s="3" t="s">
        <v>58</v>
      </c>
      <c r="D130" s="1" t="s">
        <v>59</v>
      </c>
      <c r="E130">
        <v>482</v>
      </c>
      <c r="F130">
        <v>623.92307692307691</v>
      </c>
      <c r="G130">
        <v>762</v>
      </c>
      <c r="H130">
        <v>771</v>
      </c>
      <c r="I130">
        <v>474</v>
      </c>
      <c r="J130">
        <v>583</v>
      </c>
      <c r="K130">
        <v>487</v>
      </c>
      <c r="L130">
        <v>620</v>
      </c>
      <c r="M130">
        <v>403</v>
      </c>
      <c r="N130">
        <v>721.26923076923072</v>
      </c>
      <c r="O130">
        <v>492</v>
      </c>
      <c r="P130">
        <v>486</v>
      </c>
    </row>
    <row r="131" spans="1:16" x14ac:dyDescent="0.3">
      <c r="A131" s="3"/>
      <c r="B131" s="3"/>
      <c r="C131" s="3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3"/>
      <c r="B132" s="3"/>
      <c r="C132" s="3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3"/>
      <c r="B133" s="3"/>
      <c r="C133" s="3"/>
      <c r="D133" s="1" t="s">
        <v>60</v>
      </c>
      <c r="E133">
        <v>22</v>
      </c>
      <c r="F133">
        <v>23</v>
      </c>
      <c r="G133">
        <v>44</v>
      </c>
      <c r="H133">
        <v>37</v>
      </c>
      <c r="I133">
        <v>20</v>
      </c>
      <c r="J133">
        <v>18</v>
      </c>
      <c r="K133">
        <v>35</v>
      </c>
      <c r="L133">
        <v>27</v>
      </c>
      <c r="M133">
        <v>18</v>
      </c>
      <c r="N133">
        <v>65</v>
      </c>
      <c r="O133">
        <v>43</v>
      </c>
      <c r="P133">
        <v>70</v>
      </c>
    </row>
    <row r="134" spans="1:16" x14ac:dyDescent="0.3">
      <c r="A134" s="3"/>
      <c r="B134" s="3"/>
      <c r="C134" s="3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50.666666666666657</v>
      </c>
      <c r="J134">
        <v>0</v>
      </c>
      <c r="K134">
        <v>0</v>
      </c>
      <c r="L134">
        <v>0</v>
      </c>
      <c r="M134">
        <v>17.888888888888889</v>
      </c>
      <c r="N134">
        <v>0</v>
      </c>
      <c r="O134">
        <v>0</v>
      </c>
      <c r="P134">
        <v>0</v>
      </c>
    </row>
    <row r="135" spans="1:16" x14ac:dyDescent="0.3">
      <c r="A135" s="3"/>
      <c r="B135" s="3"/>
      <c r="C135" s="3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3"/>
      <c r="B136" s="3"/>
      <c r="C136" s="3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3"/>
      <c r="B137" s="3"/>
      <c r="C137" s="3"/>
      <c r="D137" s="1" t="s">
        <v>60</v>
      </c>
      <c r="E137">
        <v>4</v>
      </c>
      <c r="F137">
        <v>2</v>
      </c>
      <c r="G137">
        <v>11</v>
      </c>
      <c r="H137">
        <v>6</v>
      </c>
      <c r="I137">
        <v>6</v>
      </c>
      <c r="J137">
        <v>10</v>
      </c>
      <c r="K137">
        <v>2</v>
      </c>
      <c r="L137">
        <v>2</v>
      </c>
      <c r="M137">
        <v>0</v>
      </c>
      <c r="N137">
        <v>2</v>
      </c>
      <c r="O137">
        <v>1</v>
      </c>
      <c r="P137">
        <v>0</v>
      </c>
    </row>
    <row r="138" spans="1:16" x14ac:dyDescent="0.3">
      <c r="A138" s="3"/>
      <c r="B138" s="3" t="s">
        <v>66</v>
      </c>
      <c r="C138" s="3" t="s">
        <v>58</v>
      </c>
      <c r="D138" s="1" t="s">
        <v>59</v>
      </c>
      <c r="E138">
        <v>1219</v>
      </c>
      <c r="F138">
        <v>1465</v>
      </c>
      <c r="G138">
        <v>1134</v>
      </c>
      <c r="H138">
        <v>1205</v>
      </c>
      <c r="I138">
        <v>1169</v>
      </c>
      <c r="J138">
        <v>1087</v>
      </c>
      <c r="K138">
        <v>1138</v>
      </c>
      <c r="L138">
        <v>951</v>
      </c>
      <c r="M138">
        <v>821</v>
      </c>
      <c r="N138">
        <v>1306</v>
      </c>
      <c r="O138">
        <v>912</v>
      </c>
      <c r="P138">
        <v>1320</v>
      </c>
    </row>
    <row r="139" spans="1:16" x14ac:dyDescent="0.3">
      <c r="A139" s="3"/>
      <c r="B139" s="3"/>
      <c r="C139" s="3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3"/>
      <c r="B140" s="3"/>
      <c r="C140" s="3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3"/>
      <c r="B141" s="3"/>
      <c r="C141" s="3"/>
      <c r="D141" s="1" t="s">
        <v>60</v>
      </c>
      <c r="E141">
        <v>46</v>
      </c>
      <c r="F141">
        <v>82</v>
      </c>
      <c r="G141">
        <v>65</v>
      </c>
      <c r="H141">
        <v>79</v>
      </c>
      <c r="I141">
        <v>42</v>
      </c>
      <c r="J141">
        <v>39</v>
      </c>
      <c r="K141">
        <v>23</v>
      </c>
      <c r="L141">
        <v>32</v>
      </c>
      <c r="M141">
        <v>24</v>
      </c>
      <c r="N141">
        <v>72</v>
      </c>
      <c r="O141">
        <v>67</v>
      </c>
      <c r="P141">
        <v>68</v>
      </c>
    </row>
    <row r="142" spans="1:16" x14ac:dyDescent="0.3">
      <c r="A142" s="3"/>
      <c r="B142" s="3"/>
      <c r="C142" s="3" t="s">
        <v>62</v>
      </c>
      <c r="D142" s="1" t="s">
        <v>59</v>
      </c>
      <c r="E142">
        <v>168</v>
      </c>
      <c r="F142">
        <v>112.4175084175084</v>
      </c>
      <c r="G142">
        <v>256</v>
      </c>
      <c r="H142">
        <v>261</v>
      </c>
      <c r="I142">
        <v>149</v>
      </c>
      <c r="J142">
        <v>265</v>
      </c>
      <c r="K142">
        <v>104.6328156113109</v>
      </c>
      <c r="L142">
        <v>424</v>
      </c>
      <c r="M142">
        <v>435</v>
      </c>
      <c r="N142">
        <v>0</v>
      </c>
      <c r="O142">
        <v>322</v>
      </c>
      <c r="P142">
        <v>165.69041671192161</v>
      </c>
    </row>
    <row r="143" spans="1:16" x14ac:dyDescent="0.3">
      <c r="A143" s="3"/>
      <c r="B143" s="3"/>
      <c r="C143" s="3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3"/>
      <c r="B144" s="3"/>
      <c r="C144" s="3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3"/>
      <c r="B145" s="3"/>
      <c r="C145" s="3"/>
      <c r="D145" s="1" t="s">
        <v>60</v>
      </c>
      <c r="E145">
        <v>10</v>
      </c>
      <c r="F145">
        <v>18</v>
      </c>
      <c r="G145">
        <v>13</v>
      </c>
      <c r="H145">
        <v>16</v>
      </c>
      <c r="I145">
        <v>14</v>
      </c>
      <c r="J145">
        <v>3</v>
      </c>
      <c r="K145">
        <v>2</v>
      </c>
      <c r="L145">
        <v>9</v>
      </c>
      <c r="M145">
        <v>15</v>
      </c>
      <c r="N145">
        <v>21</v>
      </c>
      <c r="O145">
        <v>23</v>
      </c>
      <c r="P145">
        <v>2</v>
      </c>
    </row>
    <row r="146" spans="1:16" x14ac:dyDescent="0.3">
      <c r="A146" s="3"/>
      <c r="B146" s="3" t="s">
        <v>67</v>
      </c>
      <c r="C146" s="3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3"/>
      <c r="B147" s="3"/>
      <c r="C147" s="3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3"/>
      <c r="B148" s="3"/>
      <c r="C148" s="3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3"/>
      <c r="B149" s="3"/>
      <c r="C149" s="3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3"/>
      <c r="B150" s="3"/>
      <c r="C150" s="3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3"/>
      <c r="B151" s="3"/>
      <c r="C151" s="3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3"/>
      <c r="B152" s="3"/>
      <c r="C152" s="3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3"/>
      <c r="B153" s="3"/>
      <c r="C153" s="3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3"/>
      <c r="B154" s="3" t="s">
        <v>68</v>
      </c>
      <c r="C154" s="3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3"/>
      <c r="B155" s="3"/>
      <c r="C155" s="3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3"/>
      <c r="B156" s="3"/>
      <c r="C156" s="3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3"/>
      <c r="B157" s="3"/>
      <c r="C157" s="3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3"/>
      <c r="B158" s="3"/>
      <c r="C158" s="3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3"/>
      <c r="B159" s="3"/>
      <c r="C159" s="3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3"/>
      <c r="B160" s="3"/>
      <c r="C160" s="3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3"/>
      <c r="B161" s="3"/>
      <c r="C161" s="3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3" t="s">
        <v>68</v>
      </c>
      <c r="B162" s="3" t="s">
        <v>64</v>
      </c>
      <c r="C162" s="3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3"/>
      <c r="B163" s="3"/>
      <c r="C163" s="3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3"/>
      <c r="B164" s="3"/>
      <c r="C164" s="3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3"/>
      <c r="B165" s="3"/>
      <c r="C165" s="3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64.655172413792855</v>
      </c>
      <c r="M165">
        <v>62</v>
      </c>
      <c r="N165">
        <v>91</v>
      </c>
      <c r="O165">
        <v>0</v>
      </c>
      <c r="P165">
        <v>64.727104189840304</v>
      </c>
    </row>
    <row r="166" spans="1:16" x14ac:dyDescent="0.3">
      <c r="A166" s="3"/>
      <c r="B166" s="3"/>
      <c r="C166" s="3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3"/>
      <c r="B167" s="3"/>
      <c r="C167" s="3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3"/>
      <c r="B168" s="3"/>
      <c r="C168" s="3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3"/>
      <c r="B169" s="3"/>
      <c r="C169" s="3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3"/>
      <c r="B170" s="3" t="s">
        <v>65</v>
      </c>
      <c r="C170" s="3" t="s">
        <v>58</v>
      </c>
      <c r="D170" s="1" t="s">
        <v>59</v>
      </c>
      <c r="E170">
        <v>271</v>
      </c>
      <c r="F170">
        <v>0</v>
      </c>
      <c r="G170">
        <v>40.03846153846154</v>
      </c>
      <c r="H170">
        <v>148.46153846153851</v>
      </c>
      <c r="I170">
        <v>203</v>
      </c>
      <c r="J170">
        <v>242</v>
      </c>
      <c r="K170">
        <v>196</v>
      </c>
      <c r="L170">
        <v>128</v>
      </c>
      <c r="M170">
        <v>168</v>
      </c>
      <c r="N170">
        <v>0</v>
      </c>
      <c r="O170">
        <v>164</v>
      </c>
      <c r="P170">
        <v>198</v>
      </c>
    </row>
    <row r="171" spans="1:16" x14ac:dyDescent="0.3">
      <c r="A171" s="3"/>
      <c r="B171" s="3"/>
      <c r="C171" s="3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3"/>
      <c r="B172" s="3"/>
      <c r="C172" s="3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3"/>
      <c r="B173" s="3"/>
      <c r="C173" s="3"/>
      <c r="D173" s="1" t="s">
        <v>60</v>
      </c>
      <c r="E173">
        <v>14</v>
      </c>
      <c r="F173">
        <v>0</v>
      </c>
      <c r="G173">
        <v>7</v>
      </c>
      <c r="H173">
        <v>11</v>
      </c>
      <c r="I173">
        <v>7</v>
      </c>
      <c r="J173">
        <v>13</v>
      </c>
      <c r="K173">
        <v>9</v>
      </c>
      <c r="L173">
        <v>4</v>
      </c>
      <c r="M173">
        <v>9</v>
      </c>
      <c r="N173">
        <v>0</v>
      </c>
      <c r="O173">
        <v>7</v>
      </c>
      <c r="P173">
        <v>9</v>
      </c>
    </row>
    <row r="174" spans="1:16" x14ac:dyDescent="0.3">
      <c r="A174" s="3"/>
      <c r="B174" s="3"/>
      <c r="C174" s="3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3"/>
      <c r="B175" s="3"/>
      <c r="C175" s="3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3"/>
      <c r="B176" s="3"/>
      <c r="C176" s="3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3"/>
      <c r="B177" s="3"/>
      <c r="C177" s="3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3"/>
      <c r="B178" s="3" t="s">
        <v>66</v>
      </c>
      <c r="C178" s="3" t="s">
        <v>58</v>
      </c>
      <c r="D178" s="1" t="s">
        <v>59</v>
      </c>
      <c r="E178">
        <v>475</v>
      </c>
      <c r="F178">
        <v>0</v>
      </c>
      <c r="G178">
        <v>311.80769230769232</v>
      </c>
      <c r="H178">
        <v>532.88461538461536</v>
      </c>
      <c r="I178">
        <v>585</v>
      </c>
      <c r="J178">
        <v>326.80769230769232</v>
      </c>
      <c r="K178">
        <v>292.57361455748492</v>
      </c>
      <c r="L178">
        <v>548</v>
      </c>
      <c r="M178">
        <v>486</v>
      </c>
      <c r="N178">
        <v>0</v>
      </c>
      <c r="O178">
        <v>381</v>
      </c>
      <c r="P178">
        <v>65.898413414542915</v>
      </c>
    </row>
    <row r="179" spans="1:16" x14ac:dyDescent="0.3">
      <c r="A179" s="3"/>
      <c r="B179" s="3"/>
      <c r="C179" s="3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3"/>
      <c r="B180" s="3"/>
      <c r="C180" s="3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3"/>
      <c r="B181" s="3"/>
      <c r="C181" s="3"/>
      <c r="D181" s="1" t="s">
        <v>60</v>
      </c>
      <c r="E181">
        <v>23</v>
      </c>
      <c r="F181">
        <v>57</v>
      </c>
      <c r="G181">
        <v>72</v>
      </c>
      <c r="H181">
        <v>66</v>
      </c>
      <c r="I181">
        <v>78</v>
      </c>
      <c r="J181">
        <v>51</v>
      </c>
      <c r="K181">
        <v>108</v>
      </c>
      <c r="L181">
        <v>60</v>
      </c>
      <c r="M181">
        <v>59</v>
      </c>
      <c r="N181">
        <v>88</v>
      </c>
      <c r="O181">
        <v>69</v>
      </c>
      <c r="P181">
        <v>74</v>
      </c>
    </row>
    <row r="182" spans="1:16" x14ac:dyDescent="0.3">
      <c r="A182" s="3"/>
      <c r="B182" s="3"/>
      <c r="C182" s="3" t="s">
        <v>62</v>
      </c>
      <c r="D182" s="1" t="s">
        <v>59</v>
      </c>
      <c r="E182">
        <v>59</v>
      </c>
      <c r="F182">
        <v>0</v>
      </c>
      <c r="G182">
        <v>57</v>
      </c>
      <c r="H182">
        <v>0</v>
      </c>
      <c r="I182">
        <v>47</v>
      </c>
      <c r="J182">
        <v>14.851851851851849</v>
      </c>
      <c r="K182">
        <v>8.1851851851851833</v>
      </c>
      <c r="L182">
        <v>79</v>
      </c>
      <c r="M182">
        <v>42</v>
      </c>
      <c r="N182">
        <v>0</v>
      </c>
      <c r="O182">
        <v>54</v>
      </c>
      <c r="P182">
        <v>65</v>
      </c>
    </row>
    <row r="183" spans="1:16" x14ac:dyDescent="0.3">
      <c r="A183" s="3"/>
      <c r="B183" s="3"/>
      <c r="C183" s="3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3"/>
      <c r="B184" s="3"/>
      <c r="C184" s="3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3"/>
      <c r="B185" s="3"/>
      <c r="C185" s="3"/>
      <c r="D185" s="1" t="s">
        <v>60</v>
      </c>
      <c r="E185">
        <v>7</v>
      </c>
      <c r="F185">
        <v>2</v>
      </c>
      <c r="G185">
        <v>14</v>
      </c>
      <c r="H185">
        <v>6</v>
      </c>
      <c r="I185">
        <v>2</v>
      </c>
      <c r="J185">
        <v>5</v>
      </c>
      <c r="K185">
        <v>9</v>
      </c>
      <c r="L185">
        <v>7</v>
      </c>
      <c r="M185">
        <v>4</v>
      </c>
      <c r="N185">
        <v>4</v>
      </c>
      <c r="O185">
        <v>4</v>
      </c>
      <c r="P185">
        <v>2</v>
      </c>
    </row>
    <row r="186" spans="1:16" x14ac:dyDescent="0.3">
      <c r="A186" s="3"/>
      <c r="B186" s="3" t="s">
        <v>67</v>
      </c>
      <c r="C186" s="3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3"/>
      <c r="B187" s="3"/>
      <c r="C187" s="3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3"/>
      <c r="B188" s="3"/>
      <c r="C188" s="3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3"/>
      <c r="B189" s="3"/>
      <c r="C189" s="3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3"/>
      <c r="B190" s="3"/>
      <c r="C190" s="3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3"/>
      <c r="B191" s="3"/>
      <c r="C191" s="3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3"/>
      <c r="B192" s="3"/>
      <c r="C192" s="3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3"/>
      <c r="B193" s="3"/>
      <c r="C193" s="3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3"/>
      <c r="B194" s="3" t="s">
        <v>68</v>
      </c>
      <c r="C194" s="3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3"/>
      <c r="B195" s="3"/>
      <c r="C195" s="3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3"/>
      <c r="B196" s="3"/>
      <c r="C196" s="3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3"/>
      <c r="B197" s="3"/>
      <c r="C197" s="3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3"/>
      <c r="B198" s="3"/>
      <c r="C198" s="3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3"/>
      <c r="B199" s="3"/>
      <c r="C199" s="3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3"/>
      <c r="B200" s="3"/>
      <c r="C200" s="3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3"/>
      <c r="B201" s="3"/>
      <c r="C201" s="3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B106:B113"/>
    <mergeCell ref="C100:C101"/>
    <mergeCell ref="C152:C153"/>
    <mergeCell ref="C56:C57"/>
    <mergeCell ref="C148:C149"/>
    <mergeCell ref="C46:C47"/>
    <mergeCell ref="C40:C41"/>
    <mergeCell ref="B58:B65"/>
    <mergeCell ref="C138:C139"/>
    <mergeCell ref="B98:B105"/>
    <mergeCell ref="C76:C77"/>
    <mergeCell ref="C30:C31"/>
    <mergeCell ref="C128:C129"/>
    <mergeCell ref="B26:B33"/>
    <mergeCell ref="C146:C147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C94:C95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174:C175"/>
    <mergeCell ref="C168:C169"/>
    <mergeCell ref="C184:C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04:C105"/>
    <mergeCell ref="B138:B145"/>
    <mergeCell ref="C156:C157"/>
    <mergeCell ref="C142:C143"/>
    <mergeCell ref="C80:C81"/>
    <mergeCell ref="B170:B177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172:C173"/>
    <mergeCell ref="A122:A161"/>
    <mergeCell ref="B186:B193"/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3" t="s">
        <v>64</v>
      </c>
      <c r="B2" s="3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3"/>
      <c r="B3" s="3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3"/>
      <c r="B4" s="3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3"/>
      <c r="B5" s="3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3"/>
      <c r="B6" s="3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3"/>
      <c r="B7" s="3"/>
      <c r="C7" s="1" t="s">
        <v>61</v>
      </c>
      <c r="D7">
        <v>0</v>
      </c>
      <c r="E7">
        <v>0</v>
      </c>
      <c r="F7">
        <v>0</v>
      </c>
      <c r="G7">
        <v>0</v>
      </c>
      <c r="H7">
        <v>242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3"/>
      <c r="B8" s="3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3"/>
      <c r="B9" s="3"/>
      <c r="C9" s="1" t="s">
        <v>63</v>
      </c>
      <c r="D9">
        <v>0</v>
      </c>
      <c r="E9">
        <v>0</v>
      </c>
      <c r="F9">
        <v>0</v>
      </c>
      <c r="G9">
        <v>0</v>
      </c>
      <c r="H9">
        <v>148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3"/>
      <c r="B10" s="3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3"/>
      <c r="B11" s="3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3"/>
      <c r="B12" s="3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3"/>
      <c r="B13" s="3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3"/>
      <c r="B14" s="3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3"/>
      <c r="B15" s="3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3"/>
      <c r="B16" s="3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3"/>
      <c r="B17" s="3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216</v>
      </c>
      <c r="M17">
        <v>0</v>
      </c>
      <c r="N17">
        <v>0</v>
      </c>
      <c r="O17">
        <v>0</v>
      </c>
    </row>
    <row r="18" spans="1:15" x14ac:dyDescent="0.3">
      <c r="A18" s="3"/>
      <c r="B18" s="3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3"/>
      <c r="B19" s="3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1003.382276603633</v>
      </c>
      <c r="M19">
        <v>0</v>
      </c>
      <c r="N19">
        <v>0</v>
      </c>
      <c r="O19">
        <v>0</v>
      </c>
    </row>
    <row r="20" spans="1:15" x14ac:dyDescent="0.3">
      <c r="A20" s="3"/>
      <c r="B20" s="3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3"/>
      <c r="B21" s="3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14</v>
      </c>
      <c r="M21">
        <v>0</v>
      </c>
      <c r="N21">
        <v>0</v>
      </c>
      <c r="O21">
        <v>0</v>
      </c>
    </row>
    <row r="22" spans="1:15" x14ac:dyDescent="0.3">
      <c r="A22" s="3" t="s">
        <v>65</v>
      </c>
      <c r="B22" s="3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3"/>
      <c r="B23" s="3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3"/>
      <c r="B24" s="3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3"/>
      <c r="B25" s="3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3"/>
      <c r="B26" s="3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3"/>
      <c r="B27" s="3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3"/>
      <c r="B28" s="3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3"/>
      <c r="B29" s="3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3"/>
      <c r="B30" s="3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3"/>
      <c r="B31" s="3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3"/>
      <c r="B32" s="3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3"/>
      <c r="B33" s="3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3"/>
      <c r="B34" s="3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3"/>
      <c r="B35" s="3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3"/>
      <c r="B36" s="3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3"/>
      <c r="B37" s="3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3"/>
      <c r="B38" s="3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3"/>
      <c r="B39" s="3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3"/>
      <c r="B40" s="3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3"/>
      <c r="B41" s="3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3" t="s">
        <v>66</v>
      </c>
      <c r="B42" s="3" t="s">
        <v>64</v>
      </c>
      <c r="C42" s="1" t="s">
        <v>58</v>
      </c>
      <c r="D42">
        <v>0</v>
      </c>
      <c r="E42">
        <v>239.06818181818181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194.25000000000091</v>
      </c>
      <c r="N42">
        <v>0</v>
      </c>
      <c r="O42">
        <v>0</v>
      </c>
    </row>
    <row r="43" spans="1:15" x14ac:dyDescent="0.3">
      <c r="A43" s="3"/>
      <c r="B43" s="3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3"/>
      <c r="B44" s="3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3"/>
      <c r="B45" s="3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3"/>
      <c r="B46" s="3" t="s">
        <v>65</v>
      </c>
      <c r="C46" s="1" t="s">
        <v>58</v>
      </c>
      <c r="D46">
        <v>198.73076923076829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61.230769230769283</v>
      </c>
    </row>
    <row r="47" spans="1:15" x14ac:dyDescent="0.3">
      <c r="A47" s="3"/>
      <c r="B47" s="3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3"/>
      <c r="B48" s="3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3"/>
      <c r="B49" s="3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3"/>
      <c r="B50" s="3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3"/>
      <c r="B51" s="3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3"/>
      <c r="B52" s="3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3"/>
      <c r="B53" s="3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3"/>
      <c r="B54" s="3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3"/>
      <c r="B55" s="3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3"/>
      <c r="B56" s="3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3"/>
      <c r="B57" s="3"/>
      <c r="C57" s="1" t="s">
        <v>63</v>
      </c>
      <c r="D57">
        <v>0</v>
      </c>
      <c r="E57">
        <v>0</v>
      </c>
      <c r="F57">
        <v>0</v>
      </c>
      <c r="G57">
        <v>91</v>
      </c>
      <c r="H57">
        <v>0</v>
      </c>
      <c r="I57">
        <v>0</v>
      </c>
      <c r="J57">
        <v>0</v>
      </c>
      <c r="K57">
        <v>38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3"/>
      <c r="B58" s="3" t="s">
        <v>68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3"/>
      <c r="B59" s="3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107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3"/>
      <c r="B60" s="3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3"/>
      <c r="B61" s="3"/>
      <c r="C61" s="1" t="s">
        <v>63</v>
      </c>
      <c r="D61">
        <v>47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3" t="s">
        <v>67</v>
      </c>
      <c r="B62" s="3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3"/>
      <c r="B63" s="3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3"/>
      <c r="B64" s="3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3"/>
      <c r="B65" s="3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3"/>
      <c r="B66" s="3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3"/>
      <c r="B67" s="3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3"/>
      <c r="B68" s="3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3"/>
      <c r="B69" s="3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3"/>
      <c r="B70" s="3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3"/>
      <c r="B71" s="3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3"/>
      <c r="B72" s="3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3"/>
      <c r="B73" s="3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3"/>
      <c r="B74" s="3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3"/>
      <c r="B75" s="3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3"/>
      <c r="B76" s="3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3"/>
      <c r="B77" s="3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3"/>
      <c r="B78" s="3" t="s">
        <v>68</v>
      </c>
      <c r="C78" s="1" t="s">
        <v>58</v>
      </c>
      <c r="D78">
        <v>642</v>
      </c>
      <c r="E78">
        <v>0</v>
      </c>
      <c r="F78">
        <v>46.576923076922867</v>
      </c>
      <c r="G78">
        <v>331.61538461538481</v>
      </c>
      <c r="H78">
        <v>652.53846153846075</v>
      </c>
      <c r="I78">
        <v>308.07692307692332</v>
      </c>
      <c r="J78">
        <v>0</v>
      </c>
      <c r="K78">
        <v>635</v>
      </c>
      <c r="L78">
        <v>290.76592224979322</v>
      </c>
      <c r="M78">
        <v>0</v>
      </c>
      <c r="N78">
        <v>272.89841341454292</v>
      </c>
      <c r="O78">
        <v>0</v>
      </c>
    </row>
    <row r="79" spans="1:15" x14ac:dyDescent="0.3">
      <c r="A79" s="3"/>
      <c r="B79" s="3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3"/>
      <c r="B80" s="3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3"/>
      <c r="B81" s="3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3" t="s">
        <v>68</v>
      </c>
      <c r="B82" s="3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3"/>
      <c r="B83" s="3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3"/>
      <c r="B84" s="3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3"/>
      <c r="B85" s="3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3"/>
      <c r="B86" s="3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3"/>
      <c r="B87" s="3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3"/>
      <c r="B88" s="3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3"/>
      <c r="B89" s="3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3"/>
      <c r="B90" s="3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3"/>
      <c r="B91" s="3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3"/>
      <c r="B92" s="3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3"/>
      <c r="B93" s="3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3"/>
      <c r="B94" s="3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3"/>
      <c r="B95" s="3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3"/>
      <c r="B96" s="3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3"/>
      <c r="B97" s="3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3"/>
      <c r="B98" s="3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3"/>
      <c r="B99" s="3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3"/>
      <c r="B100" s="3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3"/>
      <c r="B101" s="3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66:B69"/>
    <mergeCell ref="B94:B97"/>
    <mergeCell ref="B18:B21"/>
    <mergeCell ref="B50:B53"/>
    <mergeCell ref="B86:B89"/>
    <mergeCell ref="B46:B49"/>
    <mergeCell ref="B70:B73"/>
    <mergeCell ref="B90:B93"/>
    <mergeCell ref="B2:B5"/>
    <mergeCell ref="A42:A61"/>
    <mergeCell ref="B42:B45"/>
    <mergeCell ref="B62:B65"/>
    <mergeCell ref="B14:B17"/>
    <mergeCell ref="B22:B25"/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6"/>
  <sheetViews>
    <sheetView tabSelected="1" workbookViewId="0">
      <selection activeCell="G14" sqref="G14"/>
    </sheetView>
  </sheetViews>
  <sheetFormatPr defaultRowHeight="14.4" x14ac:dyDescent="0.3"/>
  <cols>
    <col min="5" max="5" width="15.21875" bestFit="1" customWidth="1"/>
    <col min="7" max="7" width="15.5546875" bestFit="1" customWidth="1"/>
    <col min="21" max="21" width="11.5546875" bestFit="1" customWidth="1"/>
    <col min="23" max="23" width="14.33203125" bestFit="1" customWidth="1"/>
    <col min="24" max="25" width="12.5546875" bestFit="1" customWidth="1"/>
    <col min="27" max="27" width="14.21875" bestFit="1" customWidth="1"/>
  </cols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14.056692746008981</v>
      </c>
      <c r="E2">
        <v>167.926627</v>
      </c>
      <c r="F2">
        <v>0.49776593385761092</v>
      </c>
      <c r="G2">
        <v>163.16488603988611</v>
      </c>
      <c r="H2">
        <v>0.1359707383665717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0.1359707383665717</v>
      </c>
      <c r="P2">
        <v>0.25</v>
      </c>
      <c r="Q2">
        <v>0.88373667222418262</v>
      </c>
      <c r="R2">
        <v>0</v>
      </c>
      <c r="S2">
        <v>0</v>
      </c>
      <c r="T2">
        <v>1615541.8597329061</v>
      </c>
      <c r="U2">
        <v>319198.3675213675</v>
      </c>
      <c r="V2">
        <v>0</v>
      </c>
      <c r="W2">
        <v>90832.061558786983</v>
      </c>
      <c r="X2">
        <v>7687.8952952440277</v>
      </c>
      <c r="Y2">
        <v>8516.0583713200376</v>
      </c>
      <c r="Z2">
        <v>0</v>
      </c>
      <c r="AA2">
        <v>350702.60806944448</v>
      </c>
    </row>
    <row r="3" spans="1:27" x14ac:dyDescent="0.3">
      <c r="A3" s="1">
        <v>2</v>
      </c>
      <c r="B3" t="s">
        <v>34</v>
      </c>
      <c r="C3" t="s">
        <v>35</v>
      </c>
      <c r="D3">
        <v>14.056692746008981</v>
      </c>
      <c r="E3">
        <v>1259.1797240000001</v>
      </c>
      <c r="F3">
        <v>3.7324442371573912</v>
      </c>
      <c r="G3">
        <v>764.72198097601313</v>
      </c>
      <c r="H3">
        <v>0.637268317480011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0.637268317480011</v>
      </c>
      <c r="P3">
        <v>0.25</v>
      </c>
      <c r="Q3">
        <v>4.6197125546374016</v>
      </c>
      <c r="R3">
        <v>321.36680911680912</v>
      </c>
      <c r="S3">
        <v>0.14943556623931631</v>
      </c>
      <c r="T3">
        <v>8267653.8493465669</v>
      </c>
      <c r="U3">
        <v>1235194.7129859391</v>
      </c>
      <c r="V3">
        <v>0</v>
      </c>
      <c r="W3">
        <v>681094.42943759251</v>
      </c>
      <c r="X3">
        <v>57646.854754048472</v>
      </c>
      <c r="Y3">
        <v>19576.688156878961</v>
      </c>
      <c r="Z3">
        <v>135000</v>
      </c>
      <c r="AA3">
        <v>1493234.7812338709</v>
      </c>
    </row>
    <row r="4" spans="1:27" x14ac:dyDescent="0.3">
      <c r="A4" s="1">
        <v>3</v>
      </c>
      <c r="B4" t="s">
        <v>35</v>
      </c>
      <c r="C4" t="s">
        <v>36</v>
      </c>
      <c r="D4">
        <v>14.056692746008981</v>
      </c>
      <c r="E4">
        <v>478</v>
      </c>
      <c r="F4">
        <v>1.416881412046334</v>
      </c>
      <c r="G4">
        <v>391.75</v>
      </c>
      <c r="H4">
        <v>0.36273148148148149</v>
      </c>
      <c r="I4">
        <v>447.91488603988603</v>
      </c>
      <c r="J4">
        <v>0.41473600559248708</v>
      </c>
      <c r="K4">
        <v>0</v>
      </c>
      <c r="L4">
        <v>0</v>
      </c>
      <c r="M4">
        <v>0</v>
      </c>
      <c r="N4">
        <v>0</v>
      </c>
      <c r="O4">
        <v>0.77746748707396862</v>
      </c>
      <c r="P4">
        <v>0.20833333333333329</v>
      </c>
      <c r="Q4">
        <v>2.4026822324536359</v>
      </c>
      <c r="R4">
        <v>1774.060771068835</v>
      </c>
      <c r="S4">
        <v>0.82493825854700853</v>
      </c>
      <c r="T4">
        <v>4117942.86</v>
      </c>
      <c r="U4">
        <v>725674</v>
      </c>
      <c r="V4">
        <v>0</v>
      </c>
      <c r="W4">
        <v>258551.76275945909</v>
      </c>
      <c r="X4">
        <v>21883.45003277322</v>
      </c>
      <c r="Y4">
        <v>21750.709301466712</v>
      </c>
      <c r="Z4">
        <v>108000</v>
      </c>
      <c r="AA4">
        <v>459716.62424999988</v>
      </c>
    </row>
    <row r="5" spans="1:27" x14ac:dyDescent="0.3">
      <c r="A5" s="1">
        <v>4</v>
      </c>
      <c r="B5" t="s">
        <v>36</v>
      </c>
      <c r="C5" t="s">
        <v>37</v>
      </c>
      <c r="D5">
        <v>14.056692746008981</v>
      </c>
      <c r="E5">
        <v>1569</v>
      </c>
      <c r="F5">
        <v>4.6508094884951836</v>
      </c>
      <c r="G5">
        <v>273.5</v>
      </c>
      <c r="H5">
        <v>0.28489583333333329</v>
      </c>
      <c r="I5">
        <v>219</v>
      </c>
      <c r="J5">
        <v>0.22812499999999999</v>
      </c>
      <c r="K5">
        <v>0</v>
      </c>
      <c r="L5">
        <v>0</v>
      </c>
      <c r="M5">
        <v>0</v>
      </c>
      <c r="N5">
        <v>0</v>
      </c>
      <c r="O5">
        <v>0.51302083333333337</v>
      </c>
      <c r="P5">
        <v>0.20833333333333329</v>
      </c>
      <c r="Q5">
        <v>5.3721636551618497</v>
      </c>
      <c r="R5">
        <v>1698.193961952026</v>
      </c>
      <c r="S5">
        <v>0.78966019230769224</v>
      </c>
      <c r="T5">
        <v>2537926.585</v>
      </c>
      <c r="U5">
        <v>404807</v>
      </c>
      <c r="V5">
        <v>0</v>
      </c>
      <c r="W5">
        <v>848677.22964349657</v>
      </c>
      <c r="X5">
        <v>71830.822387910404</v>
      </c>
      <c r="Y5">
        <v>15915.95833333333</v>
      </c>
      <c r="Z5">
        <v>108000</v>
      </c>
      <c r="AA5">
        <v>337808.05500000011</v>
      </c>
    </row>
    <row r="6" spans="1:27" x14ac:dyDescent="0.3">
      <c r="A6" s="1">
        <v>5</v>
      </c>
      <c r="B6" t="s">
        <v>37</v>
      </c>
      <c r="C6" t="s">
        <v>38</v>
      </c>
      <c r="D6">
        <v>14.056692746008981</v>
      </c>
      <c r="E6">
        <v>0</v>
      </c>
      <c r="F6">
        <v>0</v>
      </c>
      <c r="G6">
        <v>0</v>
      </c>
      <c r="H6">
        <v>0</v>
      </c>
      <c r="I6">
        <v>926.22198097601313</v>
      </c>
      <c r="J6">
        <v>1.1026452154476349</v>
      </c>
      <c r="K6">
        <v>0</v>
      </c>
      <c r="L6">
        <v>0</v>
      </c>
      <c r="M6">
        <v>0</v>
      </c>
      <c r="N6">
        <v>0</v>
      </c>
      <c r="O6">
        <v>1.1026452154476349</v>
      </c>
      <c r="P6">
        <v>0.25</v>
      </c>
      <c r="Q6">
        <v>1.3526452154476349</v>
      </c>
      <c r="R6">
        <v>1736.443961952026</v>
      </c>
      <c r="S6">
        <v>0.80744644230769225</v>
      </c>
      <c r="T6">
        <v>0</v>
      </c>
      <c r="U6">
        <v>0</v>
      </c>
      <c r="V6">
        <v>0</v>
      </c>
      <c r="W6">
        <v>0</v>
      </c>
      <c r="X6">
        <v>0</v>
      </c>
      <c r="Y6">
        <v>29844.764033636609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14.056692746008981</v>
      </c>
      <c r="E7">
        <v>1569</v>
      </c>
      <c r="F7">
        <v>4.6508094884951836</v>
      </c>
      <c r="G7">
        <v>922.24121174524396</v>
      </c>
      <c r="H7">
        <v>1.0979062044586241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1.0979062044586241</v>
      </c>
      <c r="P7">
        <v>0.25</v>
      </c>
      <c r="Q7">
        <v>5.998715692953807</v>
      </c>
      <c r="R7">
        <v>0</v>
      </c>
      <c r="S7">
        <v>0</v>
      </c>
      <c r="T7">
        <v>6077413.096848635</v>
      </c>
      <c r="U7">
        <v>1421347.0206782459</v>
      </c>
      <c r="V7">
        <v>0</v>
      </c>
      <c r="W7">
        <v>848677.22964349657</v>
      </c>
      <c r="X7">
        <v>71830.822387910404</v>
      </c>
      <c r="Y7">
        <v>29740.202495175079</v>
      </c>
      <c r="Z7">
        <v>0</v>
      </c>
      <c r="AA7">
        <v>1867054.068693548</v>
      </c>
    </row>
    <row r="8" spans="1:27" x14ac:dyDescent="0.3">
      <c r="A8" s="1">
        <v>7</v>
      </c>
      <c r="B8" t="s">
        <v>39</v>
      </c>
      <c r="C8" t="s">
        <v>40</v>
      </c>
      <c r="D8">
        <v>14.056692746008981</v>
      </c>
      <c r="E8">
        <v>478</v>
      </c>
      <c r="F8">
        <v>1.416881412046334</v>
      </c>
      <c r="G8">
        <v>10.75</v>
      </c>
      <c r="H8">
        <v>1.119791666666667E-2</v>
      </c>
      <c r="I8">
        <v>45.5</v>
      </c>
      <c r="J8">
        <v>4.7395833333333331E-2</v>
      </c>
      <c r="K8">
        <v>0</v>
      </c>
      <c r="L8">
        <v>0</v>
      </c>
      <c r="M8">
        <v>0</v>
      </c>
      <c r="N8">
        <v>0</v>
      </c>
      <c r="O8">
        <v>5.859375E-2</v>
      </c>
      <c r="P8">
        <v>0.20833333333333329</v>
      </c>
      <c r="Q8">
        <v>1.683808495379667</v>
      </c>
      <c r="R8">
        <v>1816.9824234904879</v>
      </c>
      <c r="S8">
        <v>0.84489682692307688</v>
      </c>
      <c r="T8">
        <v>62726.502499999988</v>
      </c>
      <c r="U8">
        <v>19912.5</v>
      </c>
      <c r="V8">
        <v>0</v>
      </c>
      <c r="W8">
        <v>258551.76275945909</v>
      </c>
      <c r="X8">
        <v>21883.45003277322</v>
      </c>
      <c r="Y8">
        <v>5889.479166666667</v>
      </c>
      <c r="Z8">
        <v>108000</v>
      </c>
      <c r="AA8">
        <v>27393.112499999999</v>
      </c>
    </row>
    <row r="9" spans="1:27" x14ac:dyDescent="0.3">
      <c r="A9" s="1">
        <v>8</v>
      </c>
      <c r="B9" t="s">
        <v>40</v>
      </c>
      <c r="C9" t="s">
        <v>41</v>
      </c>
      <c r="D9">
        <v>14.056692746008981</v>
      </c>
      <c r="E9">
        <v>1259.1797240000001</v>
      </c>
      <c r="F9">
        <v>3.7324442371573912</v>
      </c>
      <c r="G9">
        <v>206.96296296296299</v>
      </c>
      <c r="H9">
        <v>0.19163237311385459</v>
      </c>
      <c r="I9">
        <v>172.25</v>
      </c>
      <c r="J9">
        <v>0.15949074074074071</v>
      </c>
      <c r="K9">
        <v>0</v>
      </c>
      <c r="L9">
        <v>0</v>
      </c>
      <c r="M9">
        <v>0</v>
      </c>
      <c r="N9">
        <v>0</v>
      </c>
      <c r="O9">
        <v>0.35112311385459538</v>
      </c>
      <c r="P9">
        <v>0.20833333333333329</v>
      </c>
      <c r="Q9">
        <v>4.2919006843453191</v>
      </c>
      <c r="R9">
        <v>1766.2324234904879</v>
      </c>
      <c r="S9">
        <v>0.82129807692307688</v>
      </c>
      <c r="T9">
        <v>1134737.1295370371</v>
      </c>
      <c r="U9">
        <v>380485.44444444438</v>
      </c>
      <c r="V9">
        <v>0</v>
      </c>
      <c r="W9">
        <v>681094.42943759251</v>
      </c>
      <c r="X9">
        <v>57646.854754048472</v>
      </c>
      <c r="Y9">
        <v>12343.847050754461</v>
      </c>
      <c r="Z9">
        <v>108000</v>
      </c>
      <c r="AA9">
        <v>514558.61094444449</v>
      </c>
    </row>
    <row r="10" spans="1:27" x14ac:dyDescent="0.3">
      <c r="A10" s="1">
        <v>9</v>
      </c>
      <c r="B10" t="s">
        <v>41</v>
      </c>
      <c r="C10" t="s">
        <v>42</v>
      </c>
      <c r="D10">
        <v>14.056692746008981</v>
      </c>
      <c r="E10">
        <v>167.926627</v>
      </c>
      <c r="F10">
        <v>0.49776593385761092</v>
      </c>
      <c r="G10">
        <v>0</v>
      </c>
      <c r="H10">
        <v>0</v>
      </c>
      <c r="I10">
        <v>832.99121174524396</v>
      </c>
      <c r="J10">
        <v>0.69415934312103666</v>
      </c>
      <c r="K10">
        <v>77.01923076923083</v>
      </c>
      <c r="L10">
        <v>6.4182692307692357E-2</v>
      </c>
      <c r="M10">
        <v>0</v>
      </c>
      <c r="N10">
        <v>0</v>
      </c>
      <c r="O10">
        <v>0.75834203542872902</v>
      </c>
      <c r="P10">
        <v>0.25</v>
      </c>
      <c r="Q10">
        <v>1.5061079692863399</v>
      </c>
      <c r="R10">
        <v>1788.195386453451</v>
      </c>
      <c r="S10">
        <v>0.83151085470085473</v>
      </c>
      <c r="T10">
        <v>0</v>
      </c>
      <c r="U10">
        <v>0</v>
      </c>
      <c r="V10">
        <v>100125.0000000001</v>
      </c>
      <c r="W10">
        <v>90832.061558786983</v>
      </c>
      <c r="X10">
        <v>7687.8952952440277</v>
      </c>
      <c r="Y10">
        <v>22248.05866969948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14.65</v>
      </c>
      <c r="E11">
        <v>0</v>
      </c>
      <c r="F11">
        <v>0</v>
      </c>
      <c r="G11">
        <v>0</v>
      </c>
      <c r="H11">
        <v>0</v>
      </c>
      <c r="I11">
        <v>89.212962962962962</v>
      </c>
      <c r="J11">
        <v>7.4344135802469138E-2</v>
      </c>
      <c r="K11">
        <v>0</v>
      </c>
      <c r="L11">
        <v>0</v>
      </c>
      <c r="M11">
        <v>77.01923076923083</v>
      </c>
      <c r="N11">
        <v>6.4182692307692357E-2</v>
      </c>
      <c r="O11">
        <v>0.13852682811016151</v>
      </c>
      <c r="P11">
        <v>0.25</v>
      </c>
      <c r="Q11">
        <v>0.38852682811016148</v>
      </c>
      <c r="R11">
        <v>328.75142450142471</v>
      </c>
      <c r="S11">
        <v>0.15286941239316251</v>
      </c>
      <c r="T11">
        <v>0</v>
      </c>
      <c r="U11">
        <v>0</v>
      </c>
      <c r="V11">
        <v>0</v>
      </c>
      <c r="W11">
        <v>0</v>
      </c>
      <c r="X11">
        <v>0</v>
      </c>
      <c r="Y11">
        <v>8572.4559354226021</v>
      </c>
      <c r="Z11">
        <v>108000</v>
      </c>
      <c r="AA11">
        <v>0</v>
      </c>
    </row>
    <row r="13" spans="1:27" x14ac:dyDescent="0.3">
      <c r="O13">
        <f>SUM(O2:O11)</f>
        <v>5.57086452355363</v>
      </c>
      <c r="P13">
        <f>SUM(P2:P11)</f>
        <v>2.333333333333333</v>
      </c>
      <c r="Q13">
        <f>SUM(Q2:Q11)</f>
        <v>28.5</v>
      </c>
      <c r="U13" s="5">
        <f>SUM(U2:U12)</f>
        <v>4506619.0456299968</v>
      </c>
      <c r="V13" s="4"/>
      <c r="W13" s="4">
        <f>SUM(W2:W11)</f>
        <v>3758310.9667986706</v>
      </c>
      <c r="X13" s="4">
        <f>SUM(X2:X11)</f>
        <v>318098.04493995226</v>
      </c>
      <c r="Y13" s="4">
        <f>SUM(Y2:Y11)</f>
        <v>174398.22151435394</v>
      </c>
      <c r="AA13" s="4">
        <f>SUM(AA2:AA11)</f>
        <v>5050467.860691308</v>
      </c>
    </row>
    <row r="15" spans="1:27" x14ac:dyDescent="0.3">
      <c r="D15">
        <f>D10^3</f>
        <v>2777.4705077004919</v>
      </c>
      <c r="E15" s="4">
        <f>D15*SUM($E$2:$E$11)/5.6</f>
        <v>3446152.832327669</v>
      </c>
    </row>
    <row r="16" spans="1:27" x14ac:dyDescent="0.3">
      <c r="D16">
        <f>D11^3</f>
        <v>3144.2196250000002</v>
      </c>
      <c r="E16" s="4">
        <f>D16*SUM($E$2:$E$11)/5.6</f>
        <v>3901197.6314826212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97299275.277031511</v>
      </c>
      <c r="C2">
        <v>18504623.720981531</v>
      </c>
      <c r="D2">
        <v>1182329.4230769221</v>
      </c>
      <c r="E2">
        <v>7608.8913199093031</v>
      </c>
      <c r="F2">
        <v>0</v>
      </c>
      <c r="G2">
        <v>6264000</v>
      </c>
      <c r="H2">
        <v>20358687.171598561</v>
      </c>
      <c r="I2">
        <v>15038527.42803276</v>
      </c>
      <c r="J2">
        <v>1934670.015193135</v>
      </c>
      <c r="K2">
        <v>10416000</v>
      </c>
      <c r="L2">
        <v>73706446.650202811</v>
      </c>
      <c r="M2">
        <v>23592828.6268287</v>
      </c>
    </row>
    <row r="3" spans="1:13" x14ac:dyDescent="0.3">
      <c r="A3" s="1">
        <v>1</v>
      </c>
      <c r="B3">
        <v>94761387.080293611</v>
      </c>
      <c r="C3">
        <v>17559455.016241819</v>
      </c>
      <c r="D3">
        <v>332304.77272727282</v>
      </c>
      <c r="E3">
        <v>7608.8913199093049</v>
      </c>
      <c r="F3">
        <v>0</v>
      </c>
      <c r="G3">
        <v>6264000</v>
      </c>
      <c r="H3">
        <v>19426749.95369957</v>
      </c>
      <c r="I3">
        <v>15033445.83567976</v>
      </c>
      <c r="J3">
        <v>1921999.3612902311</v>
      </c>
      <c r="K3">
        <v>10416000</v>
      </c>
      <c r="L3">
        <v>70961563.830958575</v>
      </c>
      <c r="M3">
        <v>23799823.249335039</v>
      </c>
    </row>
    <row r="4" spans="1:13" x14ac:dyDescent="0.3">
      <c r="A4" s="1">
        <v>2</v>
      </c>
      <c r="B4">
        <v>97565124.435550034</v>
      </c>
      <c r="C4">
        <v>18655752.550041359</v>
      </c>
      <c r="D4">
        <v>60549.999999999724</v>
      </c>
      <c r="E4">
        <v>7608.891319909304</v>
      </c>
      <c r="F4">
        <v>0</v>
      </c>
      <c r="G4">
        <v>6264000</v>
      </c>
      <c r="H4">
        <v>20635359.61870968</v>
      </c>
      <c r="I4">
        <v>15033325.630327141</v>
      </c>
      <c r="J4">
        <v>1926347.3006290321</v>
      </c>
      <c r="K4">
        <v>10416000</v>
      </c>
      <c r="L4">
        <v>72998943.991027117</v>
      </c>
      <c r="M4">
        <v>24566180.444522921</v>
      </c>
    </row>
    <row r="5" spans="1:13" x14ac:dyDescent="0.3">
      <c r="A5" s="1">
        <v>3</v>
      </c>
      <c r="B5">
        <v>99793501.37119104</v>
      </c>
      <c r="C5">
        <v>19360000.755169559</v>
      </c>
      <c r="D5">
        <v>556680.00000000023</v>
      </c>
      <c r="E5">
        <v>7608.8913199093067</v>
      </c>
      <c r="F5">
        <v>0</v>
      </c>
      <c r="G5">
        <v>6264000</v>
      </c>
      <c r="H5">
        <v>21135889.683209669</v>
      </c>
      <c r="I5">
        <v>15038172.86140213</v>
      </c>
      <c r="J5">
        <v>1934331.990133306</v>
      </c>
      <c r="K5">
        <v>10416000</v>
      </c>
      <c r="L5">
        <v>74712684.181234583</v>
      </c>
      <c r="M5">
        <v>25080817.18995646</v>
      </c>
    </row>
    <row r="6" spans="1:13" x14ac:dyDescent="0.3">
      <c r="A6" s="1">
        <v>4</v>
      </c>
      <c r="B6">
        <v>95641446.975379094</v>
      </c>
      <c r="C6">
        <v>18140354.285084091</v>
      </c>
      <c r="D6">
        <v>1318249.9999999991</v>
      </c>
      <c r="E6">
        <v>7608.8913199093031</v>
      </c>
      <c r="F6">
        <v>0</v>
      </c>
      <c r="G6">
        <v>6264000</v>
      </c>
      <c r="H6">
        <v>20125363.72704301</v>
      </c>
      <c r="I6">
        <v>15037335.705085371</v>
      </c>
      <c r="J6">
        <v>1933481.858522194</v>
      </c>
      <c r="K6">
        <v>10416000</v>
      </c>
      <c r="L6">
        <v>73242394.467054576</v>
      </c>
      <c r="M6">
        <v>22399052.508324519</v>
      </c>
    </row>
    <row r="7" spans="1:13" x14ac:dyDescent="0.3">
      <c r="A7" s="1">
        <v>5</v>
      </c>
      <c r="B7">
        <v>95255767.53186059</v>
      </c>
      <c r="C7">
        <v>18026476.182519991</v>
      </c>
      <c r="D7">
        <v>400500.00000000029</v>
      </c>
      <c r="E7">
        <v>7608.8913199093031</v>
      </c>
      <c r="F7">
        <v>0</v>
      </c>
      <c r="G7">
        <v>6264000</v>
      </c>
      <c r="H7">
        <v>20201871.442765228</v>
      </c>
      <c r="I7">
        <v>15033243.86719468</v>
      </c>
      <c r="J7">
        <v>1925857.065817225</v>
      </c>
      <c r="K7">
        <v>10416000</v>
      </c>
      <c r="L7">
        <v>72275557.449617028</v>
      </c>
      <c r="M7">
        <v>22980210.082243562</v>
      </c>
    </row>
    <row r="8" spans="1:13" x14ac:dyDescent="0.3">
      <c r="A8" s="1">
        <v>6</v>
      </c>
      <c r="B8">
        <v>94983654.849317595</v>
      </c>
      <c r="C8">
        <v>17993293.355941549</v>
      </c>
      <c r="D8">
        <v>0</v>
      </c>
      <c r="E8">
        <v>7608.8913199093031</v>
      </c>
      <c r="F8">
        <v>0</v>
      </c>
      <c r="G8">
        <v>6264000</v>
      </c>
      <c r="H8">
        <v>20155873.862490449</v>
      </c>
      <c r="I8">
        <v>15033412.13476857</v>
      </c>
      <c r="J8">
        <v>1922141.1231728119</v>
      </c>
      <c r="K8">
        <v>10416000</v>
      </c>
      <c r="L8">
        <v>71792329.367693275</v>
      </c>
      <c r="M8">
        <v>23191325.48162432</v>
      </c>
    </row>
    <row r="9" spans="1:13" x14ac:dyDescent="0.3">
      <c r="A9" s="1">
        <v>7</v>
      </c>
      <c r="B9">
        <v>98046864.083408371</v>
      </c>
      <c r="C9">
        <v>19088355.01305344</v>
      </c>
      <c r="D9">
        <v>1045940</v>
      </c>
      <c r="E9">
        <v>7608.8913199093031</v>
      </c>
      <c r="F9">
        <v>0</v>
      </c>
      <c r="G9">
        <v>6264000</v>
      </c>
      <c r="H9">
        <v>20629699.496579401</v>
      </c>
      <c r="I9">
        <v>15039698.611376509</v>
      </c>
      <c r="J9">
        <v>1935712.06845085</v>
      </c>
      <c r="K9">
        <v>10416000</v>
      </c>
      <c r="L9">
        <v>74427014.080780119</v>
      </c>
      <c r="M9">
        <v>23619850.002628248</v>
      </c>
    </row>
    <row r="10" spans="1:13" x14ac:dyDescent="0.3">
      <c r="A10" s="1">
        <v>8</v>
      </c>
      <c r="B10">
        <v>88873073.395762354</v>
      </c>
      <c r="C10">
        <v>16747209.501516409</v>
      </c>
      <c r="D10">
        <v>1967806.481275491</v>
      </c>
      <c r="E10">
        <v>7608.8913199093022</v>
      </c>
      <c r="F10">
        <v>0</v>
      </c>
      <c r="G10">
        <v>6264000</v>
      </c>
      <c r="H10">
        <v>18802518.617268819</v>
      </c>
      <c r="I10">
        <v>15035677.831496861</v>
      </c>
      <c r="J10">
        <v>1931490.160559406</v>
      </c>
      <c r="K10">
        <v>10416000</v>
      </c>
      <c r="L10">
        <v>71172311.483436882</v>
      </c>
      <c r="M10">
        <v>17700761.912325472</v>
      </c>
    </row>
    <row r="11" spans="1:13" x14ac:dyDescent="0.3">
      <c r="A11" s="1">
        <v>9</v>
      </c>
      <c r="B11">
        <v>94439598.625550017</v>
      </c>
      <c r="C11">
        <v>17314393.626964431</v>
      </c>
      <c r="D11">
        <v>270007.50000000128</v>
      </c>
      <c r="E11">
        <v>7608.8913199093031</v>
      </c>
      <c r="F11">
        <v>0</v>
      </c>
      <c r="G11">
        <v>6264000</v>
      </c>
      <c r="H11">
        <v>19671791.63170968</v>
      </c>
      <c r="I11">
        <v>15033772.369829331</v>
      </c>
      <c r="J11">
        <v>1920905.85923587</v>
      </c>
      <c r="K11">
        <v>10416000</v>
      </c>
      <c r="L11">
        <v>70898479.87905921</v>
      </c>
      <c r="M11">
        <v>23541118.74649081</v>
      </c>
    </row>
    <row r="12" spans="1:13" x14ac:dyDescent="0.3">
      <c r="A12" s="1">
        <v>10</v>
      </c>
      <c r="B12">
        <v>94861529.236575678</v>
      </c>
      <c r="C12">
        <v>17833513.937505741</v>
      </c>
      <c r="D12">
        <v>354767.93743890582</v>
      </c>
      <c r="E12">
        <v>7608.8913199093031</v>
      </c>
      <c r="F12">
        <v>0</v>
      </c>
      <c r="G12">
        <v>6264000</v>
      </c>
      <c r="H12">
        <v>19972655.866487451</v>
      </c>
      <c r="I12">
        <v>15033170.335633861</v>
      </c>
      <c r="J12">
        <v>1923737.4989101519</v>
      </c>
      <c r="K12">
        <v>10416000</v>
      </c>
      <c r="L12">
        <v>71805454.467296034</v>
      </c>
      <c r="M12">
        <v>23056074.76927964</v>
      </c>
    </row>
    <row r="13" spans="1:13" x14ac:dyDescent="0.3">
      <c r="A13" s="1">
        <v>11</v>
      </c>
      <c r="B13">
        <v>95276398.637071833</v>
      </c>
      <c r="C13">
        <v>17708199.69943092</v>
      </c>
      <c r="D13">
        <v>85416.923076923151</v>
      </c>
      <c r="E13">
        <v>7608.8913199093031</v>
      </c>
      <c r="F13">
        <v>0</v>
      </c>
      <c r="G13">
        <v>6264000</v>
      </c>
      <c r="H13">
        <v>19899420.246009279</v>
      </c>
      <c r="I13">
        <v>15033718.41151285</v>
      </c>
      <c r="J13">
        <v>1921062.4083461191</v>
      </c>
      <c r="K13">
        <v>10416000</v>
      </c>
      <c r="L13">
        <v>71335426.579696</v>
      </c>
      <c r="M13">
        <v>23940972.05737583</v>
      </c>
    </row>
    <row r="14" spans="1:13" x14ac:dyDescent="0.3">
      <c r="M14">
        <f>AVERAGE(M2:M13)</f>
        <v>23122417.922577959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topLeftCell="A777" workbookViewId="0">
      <selection activeCell="E399" sqref="E399"/>
    </sheetView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3" t="s">
        <v>33</v>
      </c>
      <c r="B2" s="3" t="s">
        <v>33</v>
      </c>
      <c r="C2" s="3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3"/>
      <c r="B3" s="3"/>
      <c r="C3" s="3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3"/>
      <c r="B4" s="3"/>
      <c r="C4" s="3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3"/>
      <c r="B5" s="3"/>
      <c r="C5" s="3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3"/>
      <c r="B6" s="3"/>
      <c r="C6" s="3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3"/>
      <c r="B7" s="3"/>
      <c r="C7" s="3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3"/>
      <c r="B8" s="3"/>
      <c r="C8" s="3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3"/>
      <c r="B9" s="3"/>
      <c r="C9" s="3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3"/>
      <c r="B10" s="3" t="s">
        <v>34</v>
      </c>
      <c r="C10" s="3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3"/>
      <c r="B11" s="3"/>
      <c r="C11" s="3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3"/>
      <c r="B12" s="3"/>
      <c r="C12" s="3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3"/>
      <c r="B13" s="3"/>
      <c r="C13" s="3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3"/>
      <c r="B14" s="3"/>
      <c r="C14" s="3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3"/>
      <c r="B15" s="3"/>
      <c r="C15" s="3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3"/>
      <c r="B16" s="3"/>
      <c r="C16" s="3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3"/>
      <c r="B17" s="3"/>
      <c r="C17" s="3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3"/>
      <c r="B18" s="3" t="s">
        <v>35</v>
      </c>
      <c r="C18" s="3" t="s">
        <v>58</v>
      </c>
      <c r="D18" s="1" t="s">
        <v>59</v>
      </c>
      <c r="E18">
        <v>475</v>
      </c>
      <c r="F18">
        <v>0</v>
      </c>
      <c r="G18">
        <v>311.80769230769232</v>
      </c>
      <c r="H18">
        <v>532.88461538461536</v>
      </c>
      <c r="I18">
        <v>585</v>
      </c>
      <c r="J18">
        <v>326.80769230769232</v>
      </c>
      <c r="K18">
        <v>292.57361455748492</v>
      </c>
      <c r="L18">
        <v>548</v>
      </c>
      <c r="M18">
        <v>486</v>
      </c>
      <c r="N18">
        <v>0</v>
      </c>
      <c r="O18">
        <v>381</v>
      </c>
      <c r="P18">
        <v>65.898413414542915</v>
      </c>
    </row>
    <row r="19" spans="1:16" x14ac:dyDescent="0.3">
      <c r="A19" s="3"/>
      <c r="B19" s="3"/>
      <c r="C19" s="3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3"/>
      <c r="B20" s="3"/>
      <c r="C20" s="3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3"/>
      <c r="B21" s="3"/>
      <c r="C21" s="3"/>
      <c r="D21" s="1" t="s">
        <v>60</v>
      </c>
      <c r="E21">
        <v>23</v>
      </c>
      <c r="F21">
        <v>57</v>
      </c>
      <c r="G21">
        <v>72</v>
      </c>
      <c r="H21">
        <v>66</v>
      </c>
      <c r="I21">
        <v>78</v>
      </c>
      <c r="J21">
        <v>51</v>
      </c>
      <c r="K21">
        <v>108</v>
      </c>
      <c r="L21">
        <v>60</v>
      </c>
      <c r="M21">
        <v>59</v>
      </c>
      <c r="N21">
        <v>88</v>
      </c>
      <c r="O21">
        <v>69</v>
      </c>
      <c r="P21">
        <v>74</v>
      </c>
    </row>
    <row r="22" spans="1:16" x14ac:dyDescent="0.3">
      <c r="A22" s="3"/>
      <c r="B22" s="3"/>
      <c r="C22" s="3" t="s">
        <v>62</v>
      </c>
      <c r="D22" s="1" t="s">
        <v>59</v>
      </c>
      <c r="E22">
        <v>59</v>
      </c>
      <c r="F22">
        <v>0</v>
      </c>
      <c r="G22">
        <v>57</v>
      </c>
      <c r="H22">
        <v>0</v>
      </c>
      <c r="I22">
        <v>47</v>
      </c>
      <c r="J22">
        <v>14.851851851851849</v>
      </c>
      <c r="K22">
        <v>8.1851851851851833</v>
      </c>
      <c r="L22">
        <v>79</v>
      </c>
      <c r="M22">
        <v>42</v>
      </c>
      <c r="N22">
        <v>0</v>
      </c>
      <c r="O22">
        <v>54</v>
      </c>
      <c r="P22">
        <v>65</v>
      </c>
    </row>
    <row r="23" spans="1:16" x14ac:dyDescent="0.3">
      <c r="A23" s="3"/>
      <c r="B23" s="3"/>
      <c r="C23" s="3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3"/>
      <c r="B24" s="3"/>
      <c r="C24" s="3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3"/>
      <c r="B25" s="3"/>
      <c r="C25" s="3"/>
      <c r="D25" s="1" t="s">
        <v>60</v>
      </c>
      <c r="E25">
        <v>7</v>
      </c>
      <c r="F25">
        <v>2</v>
      </c>
      <c r="G25">
        <v>14</v>
      </c>
      <c r="H25">
        <v>6</v>
      </c>
      <c r="I25">
        <v>2</v>
      </c>
      <c r="J25">
        <v>5</v>
      </c>
      <c r="K25">
        <v>9</v>
      </c>
      <c r="L25">
        <v>7</v>
      </c>
      <c r="M25">
        <v>4</v>
      </c>
      <c r="N25">
        <v>4</v>
      </c>
      <c r="O25">
        <v>4</v>
      </c>
      <c r="P25">
        <v>2</v>
      </c>
    </row>
    <row r="26" spans="1:16" x14ac:dyDescent="0.3">
      <c r="A26" s="3"/>
      <c r="B26" s="3" t="s">
        <v>36</v>
      </c>
      <c r="C26" s="3" t="s">
        <v>58</v>
      </c>
      <c r="D26" s="1" t="s">
        <v>59</v>
      </c>
      <c r="E26">
        <v>271</v>
      </c>
      <c r="F26">
        <v>0</v>
      </c>
      <c r="G26">
        <v>40.03846153846154</v>
      </c>
      <c r="H26">
        <v>148.46153846153851</v>
      </c>
      <c r="I26">
        <v>203</v>
      </c>
      <c r="J26">
        <v>242</v>
      </c>
      <c r="K26">
        <v>196</v>
      </c>
      <c r="L26">
        <v>128</v>
      </c>
      <c r="M26">
        <v>168</v>
      </c>
      <c r="N26">
        <v>0</v>
      </c>
      <c r="O26">
        <v>164</v>
      </c>
      <c r="P26">
        <v>198</v>
      </c>
    </row>
    <row r="27" spans="1:16" x14ac:dyDescent="0.3">
      <c r="A27" s="3"/>
      <c r="B27" s="3"/>
      <c r="C27" s="3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3"/>
      <c r="B28" s="3"/>
      <c r="C28" s="3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3"/>
      <c r="B29" s="3"/>
      <c r="C29" s="3"/>
      <c r="D29" s="1" t="s">
        <v>60</v>
      </c>
      <c r="E29">
        <v>14</v>
      </c>
      <c r="F29">
        <v>0</v>
      </c>
      <c r="G29">
        <v>7</v>
      </c>
      <c r="H29">
        <v>11</v>
      </c>
      <c r="I29">
        <v>7</v>
      </c>
      <c r="J29">
        <v>13</v>
      </c>
      <c r="K29">
        <v>9</v>
      </c>
      <c r="L29">
        <v>4</v>
      </c>
      <c r="M29">
        <v>9</v>
      </c>
      <c r="N29">
        <v>0</v>
      </c>
      <c r="O29">
        <v>7</v>
      </c>
      <c r="P29">
        <v>9</v>
      </c>
    </row>
    <row r="30" spans="1:16" x14ac:dyDescent="0.3">
      <c r="A30" s="3"/>
      <c r="B30" s="3"/>
      <c r="C30" s="3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3"/>
      <c r="B31" s="3"/>
      <c r="C31" s="3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3"/>
      <c r="B32" s="3"/>
      <c r="C32" s="3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3"/>
      <c r="B33" s="3"/>
      <c r="C33" s="3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3"/>
      <c r="B34" s="3" t="s">
        <v>37</v>
      </c>
      <c r="C34" s="3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3"/>
      <c r="B35" s="3"/>
      <c r="C35" s="3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3"/>
      <c r="B36" s="3"/>
      <c r="C36" s="3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3"/>
      <c r="B37" s="3"/>
      <c r="C37" s="3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64.655172413792855</v>
      </c>
      <c r="M37">
        <v>62</v>
      </c>
      <c r="N37">
        <v>91</v>
      </c>
      <c r="O37">
        <v>0</v>
      </c>
      <c r="P37">
        <v>64.727104189840304</v>
      </c>
    </row>
    <row r="38" spans="1:16" x14ac:dyDescent="0.3">
      <c r="A38" s="3"/>
      <c r="B38" s="3"/>
      <c r="C38" s="3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3"/>
      <c r="B39" s="3"/>
      <c r="C39" s="3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3"/>
      <c r="B40" s="3"/>
      <c r="C40" s="3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3"/>
      <c r="B41" s="3"/>
      <c r="C41" s="3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3"/>
      <c r="B42" s="3" t="s">
        <v>38</v>
      </c>
      <c r="C42" s="3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3"/>
      <c r="B43" s="3"/>
      <c r="C43" s="3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3"/>
      <c r="B44" s="3"/>
      <c r="C44" s="3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3"/>
      <c r="B45" s="3"/>
      <c r="C45" s="3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3"/>
      <c r="B46" s="3"/>
      <c r="C46" s="3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3"/>
      <c r="B47" s="3"/>
      <c r="C47" s="3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3"/>
      <c r="B48" s="3"/>
      <c r="C48" s="3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3"/>
      <c r="B49" s="3"/>
      <c r="C49" s="3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3"/>
      <c r="B50" s="3" t="s">
        <v>39</v>
      </c>
      <c r="C50" s="3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3"/>
      <c r="B51" s="3"/>
      <c r="C51" s="3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3"/>
      <c r="B52" s="3"/>
      <c r="C52" s="3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3"/>
      <c r="B53" s="3"/>
      <c r="C53" s="3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3"/>
      <c r="B54" s="3"/>
      <c r="C54" s="3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3"/>
      <c r="B55" s="3"/>
      <c r="C55" s="3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3"/>
      <c r="B56" s="3"/>
      <c r="C56" s="3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3"/>
      <c r="B57" s="3"/>
      <c r="C57" s="3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3"/>
      <c r="B58" s="3" t="s">
        <v>40</v>
      </c>
      <c r="C58" s="3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3"/>
      <c r="B59" s="3"/>
      <c r="C59" s="3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3"/>
      <c r="B60" s="3"/>
      <c r="C60" s="3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3"/>
      <c r="B61" s="3"/>
      <c r="C61" s="3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3"/>
      <c r="B62" s="3"/>
      <c r="C62" s="3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3"/>
      <c r="B63" s="3"/>
      <c r="C63" s="3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3"/>
      <c r="B64" s="3"/>
      <c r="C64" s="3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3"/>
      <c r="B65" s="3"/>
      <c r="C65" s="3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3"/>
      <c r="B66" s="3" t="s">
        <v>41</v>
      </c>
      <c r="C66" s="3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3"/>
      <c r="B67" s="3"/>
      <c r="C67" s="3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3"/>
      <c r="B68" s="3"/>
      <c r="C68" s="3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3"/>
      <c r="B69" s="3"/>
      <c r="C69" s="3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3"/>
      <c r="B70" s="3"/>
      <c r="C70" s="3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3"/>
      <c r="B71" s="3"/>
      <c r="C71" s="3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3"/>
      <c r="B72" s="3"/>
      <c r="C72" s="3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3"/>
      <c r="B73" s="3"/>
      <c r="C73" s="3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3"/>
      <c r="B74" s="3" t="s">
        <v>42</v>
      </c>
      <c r="C74" s="3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3"/>
      <c r="B75" s="3"/>
      <c r="C75" s="3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3"/>
      <c r="B76" s="3"/>
      <c r="C76" s="3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3"/>
      <c r="B77" s="3"/>
      <c r="C77" s="3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3"/>
      <c r="B78" s="3"/>
      <c r="C78" s="3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3"/>
      <c r="B79" s="3"/>
      <c r="C79" s="3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3"/>
      <c r="B80" s="3"/>
      <c r="C80" s="3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3"/>
      <c r="B81" s="3"/>
      <c r="C81" s="3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3" t="s">
        <v>34</v>
      </c>
      <c r="B82" s="3" t="s">
        <v>33</v>
      </c>
      <c r="C82" s="3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3"/>
      <c r="B83" s="3"/>
      <c r="C83" s="3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3"/>
      <c r="B84" s="3"/>
      <c r="C84" s="3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3"/>
      <c r="B85" s="3"/>
      <c r="C85" s="3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3"/>
      <c r="B86" s="3"/>
      <c r="C86" s="3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3"/>
      <c r="B87" s="3"/>
      <c r="C87" s="3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3"/>
      <c r="B88" s="3"/>
      <c r="C88" s="3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3"/>
      <c r="B89" s="3"/>
      <c r="C89" s="3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3"/>
      <c r="B90" s="3" t="s">
        <v>34</v>
      </c>
      <c r="C90" s="3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3"/>
      <c r="B91" s="3"/>
      <c r="C91" s="3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3"/>
      <c r="B92" s="3"/>
      <c r="C92" s="3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3"/>
      <c r="B93" s="3"/>
      <c r="C93" s="3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3"/>
      <c r="B94" s="3"/>
      <c r="C94" s="3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3"/>
      <c r="B95" s="3"/>
      <c r="C95" s="3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3"/>
      <c r="B96" s="3"/>
      <c r="C96" s="3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3"/>
      <c r="B97" s="3"/>
      <c r="C97" s="3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3"/>
      <c r="B98" s="3" t="s">
        <v>35</v>
      </c>
      <c r="C98" s="3" t="s">
        <v>58</v>
      </c>
      <c r="D98" s="1" t="s">
        <v>59</v>
      </c>
      <c r="E98">
        <v>1219</v>
      </c>
      <c r="F98">
        <v>1465</v>
      </c>
      <c r="G98">
        <v>1134</v>
      </c>
      <c r="H98">
        <v>1205</v>
      </c>
      <c r="I98">
        <v>1169</v>
      </c>
      <c r="J98">
        <v>1087</v>
      </c>
      <c r="K98">
        <v>1138</v>
      </c>
      <c r="L98">
        <v>951</v>
      </c>
      <c r="M98">
        <v>821</v>
      </c>
      <c r="N98">
        <v>1306</v>
      </c>
      <c r="O98">
        <v>912</v>
      </c>
      <c r="P98">
        <v>1320</v>
      </c>
    </row>
    <row r="99" spans="1:16" x14ac:dyDescent="0.3">
      <c r="A99" s="3"/>
      <c r="B99" s="3"/>
      <c r="C99" s="3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3"/>
      <c r="B100" s="3"/>
      <c r="C100" s="3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3"/>
      <c r="B101" s="3"/>
      <c r="C101" s="3"/>
      <c r="D101" s="1" t="s">
        <v>60</v>
      </c>
      <c r="E101">
        <v>46</v>
      </c>
      <c r="F101">
        <v>82</v>
      </c>
      <c r="G101">
        <v>65</v>
      </c>
      <c r="H101">
        <v>79</v>
      </c>
      <c r="I101">
        <v>42</v>
      </c>
      <c r="J101">
        <v>39</v>
      </c>
      <c r="K101">
        <v>23</v>
      </c>
      <c r="L101">
        <v>32</v>
      </c>
      <c r="M101">
        <v>24</v>
      </c>
      <c r="N101">
        <v>72</v>
      </c>
      <c r="O101">
        <v>67</v>
      </c>
      <c r="P101">
        <v>68</v>
      </c>
    </row>
    <row r="102" spans="1:16" x14ac:dyDescent="0.3">
      <c r="A102" s="3"/>
      <c r="B102" s="3"/>
      <c r="C102" s="3" t="s">
        <v>62</v>
      </c>
      <c r="D102" s="1" t="s">
        <v>59</v>
      </c>
      <c r="E102">
        <v>168</v>
      </c>
      <c r="F102">
        <v>112.4175084175084</v>
      </c>
      <c r="G102">
        <v>256</v>
      </c>
      <c r="H102">
        <v>261</v>
      </c>
      <c r="I102">
        <v>149</v>
      </c>
      <c r="J102">
        <v>265</v>
      </c>
      <c r="K102">
        <v>104.6328156113109</v>
      </c>
      <c r="L102">
        <v>424</v>
      </c>
      <c r="M102">
        <v>435</v>
      </c>
      <c r="N102">
        <v>0</v>
      </c>
      <c r="O102">
        <v>322</v>
      </c>
      <c r="P102">
        <v>165.69041671192161</v>
      </c>
    </row>
    <row r="103" spans="1:16" x14ac:dyDescent="0.3">
      <c r="A103" s="3"/>
      <c r="B103" s="3"/>
      <c r="C103" s="3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3"/>
      <c r="B104" s="3"/>
      <c r="C104" s="3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3"/>
      <c r="B105" s="3"/>
      <c r="C105" s="3"/>
      <c r="D105" s="1" t="s">
        <v>60</v>
      </c>
      <c r="E105">
        <v>10</v>
      </c>
      <c r="F105">
        <v>18</v>
      </c>
      <c r="G105">
        <v>13</v>
      </c>
      <c r="H105">
        <v>16</v>
      </c>
      <c r="I105">
        <v>14</v>
      </c>
      <c r="J105">
        <v>3</v>
      </c>
      <c r="K105">
        <v>2</v>
      </c>
      <c r="L105">
        <v>9</v>
      </c>
      <c r="M105">
        <v>15</v>
      </c>
      <c r="N105">
        <v>21</v>
      </c>
      <c r="O105">
        <v>23</v>
      </c>
      <c r="P105">
        <v>2</v>
      </c>
    </row>
    <row r="106" spans="1:16" x14ac:dyDescent="0.3">
      <c r="A106" s="3"/>
      <c r="B106" s="3" t="s">
        <v>36</v>
      </c>
      <c r="C106" s="3" t="s">
        <v>58</v>
      </c>
      <c r="D106" s="1" t="s">
        <v>59</v>
      </c>
      <c r="E106">
        <v>482</v>
      </c>
      <c r="F106">
        <v>623.92307692307691</v>
      </c>
      <c r="G106">
        <v>762</v>
      </c>
      <c r="H106">
        <v>771</v>
      </c>
      <c r="I106">
        <v>474</v>
      </c>
      <c r="J106">
        <v>583</v>
      </c>
      <c r="K106">
        <v>487</v>
      </c>
      <c r="L106">
        <v>620</v>
      </c>
      <c r="M106">
        <v>403</v>
      </c>
      <c r="N106">
        <v>721.26923076923072</v>
      </c>
      <c r="O106">
        <v>492</v>
      </c>
      <c r="P106">
        <v>486</v>
      </c>
    </row>
    <row r="107" spans="1:16" x14ac:dyDescent="0.3">
      <c r="A107" s="3"/>
      <c r="B107" s="3"/>
      <c r="C107" s="3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3"/>
      <c r="B108" s="3"/>
      <c r="C108" s="3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3"/>
      <c r="B109" s="3"/>
      <c r="C109" s="3"/>
      <c r="D109" s="1" t="s">
        <v>60</v>
      </c>
      <c r="E109">
        <v>22</v>
      </c>
      <c r="F109">
        <v>23</v>
      </c>
      <c r="G109">
        <v>44</v>
      </c>
      <c r="H109">
        <v>37</v>
      </c>
      <c r="I109">
        <v>20</v>
      </c>
      <c r="J109">
        <v>18</v>
      </c>
      <c r="K109">
        <v>35</v>
      </c>
      <c r="L109">
        <v>27</v>
      </c>
      <c r="M109">
        <v>18</v>
      </c>
      <c r="N109">
        <v>65</v>
      </c>
      <c r="O109">
        <v>43</v>
      </c>
      <c r="P109">
        <v>70</v>
      </c>
    </row>
    <row r="110" spans="1:16" x14ac:dyDescent="0.3">
      <c r="A110" s="3"/>
      <c r="B110" s="3"/>
      <c r="C110" s="3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50.666666666666657</v>
      </c>
      <c r="J110">
        <v>0</v>
      </c>
      <c r="K110">
        <v>0</v>
      </c>
      <c r="L110">
        <v>0</v>
      </c>
      <c r="M110">
        <v>17.888888888888889</v>
      </c>
      <c r="N110">
        <v>0</v>
      </c>
      <c r="O110">
        <v>0</v>
      </c>
      <c r="P110">
        <v>0</v>
      </c>
    </row>
    <row r="111" spans="1:16" x14ac:dyDescent="0.3">
      <c r="A111" s="3"/>
      <c r="B111" s="3"/>
      <c r="C111" s="3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3"/>
      <c r="B112" s="3"/>
      <c r="C112" s="3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3"/>
      <c r="B113" s="3"/>
      <c r="C113" s="3"/>
      <c r="D113" s="1" t="s">
        <v>60</v>
      </c>
      <c r="E113">
        <v>4</v>
      </c>
      <c r="F113">
        <v>2</v>
      </c>
      <c r="G113">
        <v>11</v>
      </c>
      <c r="H113">
        <v>6</v>
      </c>
      <c r="I113">
        <v>6</v>
      </c>
      <c r="J113">
        <v>10</v>
      </c>
      <c r="K113">
        <v>2</v>
      </c>
      <c r="L113">
        <v>2</v>
      </c>
      <c r="M113">
        <v>0</v>
      </c>
      <c r="N113">
        <v>2</v>
      </c>
      <c r="O113">
        <v>1</v>
      </c>
      <c r="P113">
        <v>0</v>
      </c>
    </row>
    <row r="114" spans="1:16" x14ac:dyDescent="0.3">
      <c r="A114" s="3"/>
      <c r="B114" s="3" t="s">
        <v>37</v>
      </c>
      <c r="C114" s="3" t="s">
        <v>58</v>
      </c>
      <c r="D114" s="1" t="s">
        <v>59</v>
      </c>
      <c r="E114">
        <v>827.50330851943727</v>
      </c>
      <c r="F114">
        <v>1301.8774343935629</v>
      </c>
      <c r="G114">
        <v>891.11869313482191</v>
      </c>
      <c r="H114">
        <v>524.15715467328346</v>
      </c>
      <c r="I114">
        <v>840.23407775020655</v>
      </c>
      <c r="J114">
        <v>1024.887923904053</v>
      </c>
      <c r="K114">
        <v>1186.3494623655911</v>
      </c>
      <c r="L114">
        <v>624.88792390405297</v>
      </c>
      <c r="M114">
        <v>1039.234077750207</v>
      </c>
      <c r="N114">
        <v>1207.0417700578989</v>
      </c>
      <c r="O114">
        <v>1143.0417700578989</v>
      </c>
      <c r="P114">
        <v>1057.6923076923081</v>
      </c>
    </row>
    <row r="115" spans="1:16" x14ac:dyDescent="0.3">
      <c r="A115" s="3"/>
      <c r="B115" s="3"/>
      <c r="C115" s="3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3"/>
      <c r="B116" s="3"/>
      <c r="C116" s="3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3"/>
      <c r="B117" s="3"/>
      <c r="C117" s="3"/>
      <c r="D117" s="1" t="s">
        <v>60</v>
      </c>
      <c r="E117">
        <v>58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74</v>
      </c>
      <c r="L117">
        <v>75</v>
      </c>
      <c r="M117">
        <v>65</v>
      </c>
      <c r="N117">
        <v>95</v>
      </c>
      <c r="O117">
        <v>0</v>
      </c>
      <c r="P117">
        <v>13</v>
      </c>
    </row>
    <row r="118" spans="1:16" x14ac:dyDescent="0.3">
      <c r="A118" s="3"/>
      <c r="B118" s="3"/>
      <c r="C118" s="3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3"/>
      <c r="B119" s="3"/>
      <c r="C119" s="3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3"/>
      <c r="B120" s="3"/>
      <c r="C120" s="3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3"/>
      <c r="B121" s="3"/>
      <c r="C121" s="3"/>
      <c r="D121" s="1" t="s">
        <v>60</v>
      </c>
      <c r="E121">
        <v>18</v>
      </c>
      <c r="F121">
        <v>28</v>
      </c>
      <c r="G121">
        <v>54</v>
      </c>
      <c r="H121">
        <v>81</v>
      </c>
      <c r="I121">
        <v>19</v>
      </c>
      <c r="J121">
        <v>29</v>
      </c>
      <c r="K121">
        <v>18</v>
      </c>
      <c r="L121">
        <v>35</v>
      </c>
      <c r="M121">
        <v>10</v>
      </c>
      <c r="N121">
        <v>10</v>
      </c>
      <c r="O121">
        <v>17</v>
      </c>
      <c r="P121">
        <v>11</v>
      </c>
    </row>
    <row r="122" spans="1:16" x14ac:dyDescent="0.3">
      <c r="A122" s="3"/>
      <c r="B122" s="3" t="s">
        <v>38</v>
      </c>
      <c r="C122" s="3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3"/>
      <c r="B123" s="3"/>
      <c r="C123" s="3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3"/>
      <c r="B124" s="3"/>
      <c r="C124" s="3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3"/>
      <c r="B125" s="3"/>
      <c r="C125" s="3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3"/>
      <c r="B126" s="3"/>
      <c r="C126" s="3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3"/>
      <c r="B127" s="3"/>
      <c r="C127" s="3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3"/>
      <c r="B128" s="3"/>
      <c r="C128" s="3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3"/>
      <c r="B129" s="3"/>
      <c r="C129" s="3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3"/>
      <c r="B130" s="3" t="s">
        <v>39</v>
      </c>
      <c r="C130" s="3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3"/>
      <c r="B131" s="3"/>
      <c r="C131" s="3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3"/>
      <c r="B132" s="3"/>
      <c r="C132" s="3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3"/>
      <c r="B133" s="3"/>
      <c r="C133" s="3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3"/>
      <c r="B134" s="3"/>
      <c r="C134" s="3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3"/>
      <c r="B135" s="3"/>
      <c r="C135" s="3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3"/>
      <c r="B136" s="3"/>
      <c r="C136" s="3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3"/>
      <c r="B137" s="3"/>
      <c r="C137" s="3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3"/>
      <c r="B138" s="3" t="s">
        <v>40</v>
      </c>
      <c r="C138" s="3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3"/>
      <c r="B139" s="3"/>
      <c r="C139" s="3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3"/>
      <c r="B140" s="3"/>
      <c r="C140" s="3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3"/>
      <c r="B141" s="3"/>
      <c r="C141" s="3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3"/>
      <c r="B142" s="3"/>
      <c r="C142" s="3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3"/>
      <c r="B143" s="3"/>
      <c r="C143" s="3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3"/>
      <c r="B144" s="3"/>
      <c r="C144" s="3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3"/>
      <c r="B145" s="3"/>
      <c r="C145" s="3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3"/>
      <c r="B146" s="3" t="s">
        <v>41</v>
      </c>
      <c r="C146" s="3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3"/>
      <c r="B147" s="3"/>
      <c r="C147" s="3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3"/>
      <c r="B148" s="3"/>
      <c r="C148" s="3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3"/>
      <c r="B149" s="3"/>
      <c r="C149" s="3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3"/>
      <c r="B150" s="3"/>
      <c r="C150" s="3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3"/>
      <c r="B151" s="3"/>
      <c r="C151" s="3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3"/>
      <c r="B152" s="3"/>
      <c r="C152" s="3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3"/>
      <c r="B153" s="3"/>
      <c r="C153" s="3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3"/>
      <c r="B154" s="3" t="s">
        <v>42</v>
      </c>
      <c r="C154" s="3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3"/>
      <c r="B155" s="3"/>
      <c r="C155" s="3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3"/>
      <c r="B156" s="3"/>
      <c r="C156" s="3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3"/>
      <c r="B157" s="3"/>
      <c r="C157" s="3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3"/>
      <c r="B158" s="3"/>
      <c r="C158" s="3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3"/>
      <c r="B159" s="3"/>
      <c r="C159" s="3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3"/>
      <c r="B160" s="3"/>
      <c r="C160" s="3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3"/>
      <c r="B161" s="3"/>
      <c r="C161" s="3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3" t="s">
        <v>35</v>
      </c>
      <c r="B162" s="3" t="s">
        <v>33</v>
      </c>
      <c r="C162" s="3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3"/>
      <c r="B163" s="3"/>
      <c r="C163" s="3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3"/>
      <c r="B164" s="3"/>
      <c r="C164" s="3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3"/>
      <c r="B165" s="3"/>
      <c r="C165" s="3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3"/>
      <c r="B166" s="3"/>
      <c r="C166" s="3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3"/>
      <c r="B167" s="3"/>
      <c r="C167" s="3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3"/>
      <c r="B168" s="3"/>
      <c r="C168" s="3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3"/>
      <c r="B169" s="3"/>
      <c r="C169" s="3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3"/>
      <c r="B170" s="3" t="s">
        <v>34</v>
      </c>
      <c r="C170" s="3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3"/>
      <c r="B171" s="3"/>
      <c r="C171" s="3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3"/>
      <c r="B172" s="3"/>
      <c r="C172" s="3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3"/>
      <c r="B173" s="3"/>
      <c r="C173" s="3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3"/>
      <c r="B174" s="3"/>
      <c r="C174" s="3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3"/>
      <c r="B175" s="3"/>
      <c r="C175" s="3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3"/>
      <c r="B176" s="3"/>
      <c r="C176" s="3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3"/>
      <c r="B177" s="3"/>
      <c r="C177" s="3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3"/>
      <c r="B178" s="3" t="s">
        <v>35</v>
      </c>
      <c r="C178" s="3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3"/>
      <c r="B179" s="3"/>
      <c r="C179" s="3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3"/>
      <c r="B180" s="3"/>
      <c r="C180" s="3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3"/>
      <c r="B181" s="3"/>
      <c r="C181" s="3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3"/>
      <c r="B182" s="3"/>
      <c r="C182" s="3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3"/>
      <c r="B183" s="3"/>
      <c r="C183" s="3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3"/>
      <c r="B184" s="3"/>
      <c r="C184" s="3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3"/>
      <c r="B185" s="3"/>
      <c r="C185" s="3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3"/>
      <c r="B186" s="3" t="s">
        <v>36</v>
      </c>
      <c r="C186" s="3" t="s">
        <v>58</v>
      </c>
      <c r="D186" s="1" t="s">
        <v>59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6</v>
      </c>
      <c r="K186">
        <v>19</v>
      </c>
      <c r="L186">
        <v>7</v>
      </c>
      <c r="M186">
        <v>7</v>
      </c>
      <c r="N186">
        <v>4</v>
      </c>
      <c r="O186">
        <v>4</v>
      </c>
      <c r="P186">
        <v>2</v>
      </c>
    </row>
    <row r="187" spans="1:16" x14ac:dyDescent="0.3">
      <c r="A187" s="3"/>
      <c r="B187" s="3"/>
      <c r="C187" s="3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3"/>
      <c r="B188" s="3"/>
      <c r="C188" s="3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3"/>
      <c r="B189" s="3"/>
      <c r="C189" s="3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4</v>
      </c>
      <c r="K189">
        <v>12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3"/>
      <c r="B190" s="3"/>
      <c r="C190" s="3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</row>
    <row r="191" spans="1:16" x14ac:dyDescent="0.3">
      <c r="A191" s="3"/>
      <c r="B191" s="3"/>
      <c r="C191" s="3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3"/>
      <c r="B192" s="3"/>
      <c r="C192" s="3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3"/>
      <c r="B193" s="3"/>
      <c r="C193" s="3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3"/>
      <c r="B194" s="3" t="s">
        <v>37</v>
      </c>
      <c r="C194" s="3" t="s">
        <v>58</v>
      </c>
      <c r="D194" s="1" t="s">
        <v>59</v>
      </c>
      <c r="E194">
        <v>1596</v>
      </c>
      <c r="F194">
        <v>1453</v>
      </c>
      <c r="G194">
        <v>1591</v>
      </c>
      <c r="H194">
        <v>1884</v>
      </c>
      <c r="I194">
        <v>1958.6923076923081</v>
      </c>
      <c r="J194">
        <v>1355</v>
      </c>
      <c r="K194">
        <v>1344</v>
      </c>
      <c r="L194">
        <v>1936</v>
      </c>
      <c r="M194">
        <v>1535</v>
      </c>
      <c r="N194">
        <v>1231</v>
      </c>
      <c r="O194">
        <v>1472</v>
      </c>
      <c r="P194">
        <v>1362</v>
      </c>
    </row>
    <row r="195" spans="1:16" x14ac:dyDescent="0.3">
      <c r="A195" s="3"/>
      <c r="B195" s="3"/>
      <c r="C195" s="3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3"/>
      <c r="B196" s="3"/>
      <c r="C196" s="3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3"/>
      <c r="B197" s="3"/>
      <c r="C197" s="3"/>
      <c r="D197" s="1" t="s">
        <v>60</v>
      </c>
      <c r="E197">
        <v>128</v>
      </c>
      <c r="F197">
        <v>115</v>
      </c>
      <c r="G197">
        <v>113</v>
      </c>
      <c r="H197">
        <v>86</v>
      </c>
      <c r="I197">
        <v>123</v>
      </c>
      <c r="J197">
        <v>60</v>
      </c>
      <c r="K197">
        <v>84</v>
      </c>
      <c r="L197">
        <v>107</v>
      </c>
      <c r="M197">
        <v>72</v>
      </c>
      <c r="N197">
        <v>105</v>
      </c>
      <c r="O197">
        <v>146</v>
      </c>
      <c r="P197">
        <v>145</v>
      </c>
    </row>
    <row r="198" spans="1:16" x14ac:dyDescent="0.3">
      <c r="A198" s="3"/>
      <c r="B198" s="3"/>
      <c r="C198" s="3" t="s">
        <v>62</v>
      </c>
      <c r="D198" s="1" t="s">
        <v>59</v>
      </c>
      <c r="E198">
        <v>109</v>
      </c>
      <c r="F198">
        <v>121</v>
      </c>
      <c r="G198">
        <v>207</v>
      </c>
      <c r="H198">
        <v>191</v>
      </c>
      <c r="I198">
        <v>0</v>
      </c>
      <c r="J198">
        <v>142</v>
      </c>
      <c r="K198">
        <v>107</v>
      </c>
      <c r="L198">
        <v>63.592592592592602</v>
      </c>
      <c r="M198">
        <v>0</v>
      </c>
      <c r="N198">
        <v>107</v>
      </c>
      <c r="O198">
        <v>80.333333333333329</v>
      </c>
      <c r="P198">
        <v>126</v>
      </c>
    </row>
    <row r="199" spans="1:16" x14ac:dyDescent="0.3">
      <c r="A199" s="3"/>
      <c r="B199" s="3"/>
      <c r="C199" s="3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3"/>
      <c r="B200" s="3"/>
      <c r="C200" s="3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3"/>
      <c r="B201" s="3"/>
      <c r="C201" s="3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3"/>
      <c r="B202" s="3" t="s">
        <v>38</v>
      </c>
      <c r="C202" s="3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3"/>
      <c r="B203" s="3"/>
      <c r="C203" s="3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3"/>
      <c r="B204" s="3"/>
      <c r="C204" s="3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3"/>
      <c r="B205" s="3"/>
      <c r="C205" s="3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3"/>
      <c r="B206" s="3"/>
      <c r="C206" s="3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3"/>
      <c r="B207" s="3"/>
      <c r="C207" s="3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3"/>
      <c r="B208" s="3"/>
      <c r="C208" s="3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3"/>
      <c r="B209" s="3"/>
      <c r="C209" s="3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3"/>
      <c r="B210" s="3" t="s">
        <v>39</v>
      </c>
      <c r="C210" s="3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3"/>
      <c r="B211" s="3"/>
      <c r="C211" s="3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3"/>
      <c r="B212" s="3"/>
      <c r="C212" s="3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3"/>
      <c r="B213" s="3"/>
      <c r="C213" s="3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3"/>
      <c r="B214" s="3"/>
      <c r="C214" s="3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3"/>
      <c r="B215" s="3"/>
      <c r="C215" s="3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3"/>
      <c r="B216" s="3"/>
      <c r="C216" s="3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3"/>
      <c r="B217" s="3"/>
      <c r="C217" s="3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3"/>
      <c r="B218" s="3" t="s">
        <v>40</v>
      </c>
      <c r="C218" s="3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3"/>
      <c r="B219" s="3"/>
      <c r="C219" s="3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3"/>
      <c r="B220" s="3"/>
      <c r="C220" s="3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3"/>
      <c r="B221" s="3"/>
      <c r="C221" s="3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3"/>
      <c r="B222" s="3"/>
      <c r="C222" s="3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3"/>
      <c r="B223" s="3"/>
      <c r="C223" s="3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3"/>
      <c r="B224" s="3"/>
      <c r="C224" s="3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3"/>
      <c r="B225" s="3"/>
      <c r="C225" s="3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3"/>
      <c r="B226" s="3" t="s">
        <v>41</v>
      </c>
      <c r="C226" s="3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3"/>
      <c r="B227" s="3"/>
      <c r="C227" s="3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3"/>
      <c r="B228" s="3"/>
      <c r="C228" s="3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3"/>
      <c r="B229" s="3"/>
      <c r="C229" s="3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3"/>
      <c r="B230" s="3"/>
      <c r="C230" s="3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3"/>
      <c r="B231" s="3"/>
      <c r="C231" s="3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3"/>
      <c r="B232" s="3"/>
      <c r="C232" s="3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3"/>
      <c r="B233" s="3"/>
      <c r="C233" s="3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3"/>
      <c r="B234" s="3" t="s">
        <v>42</v>
      </c>
      <c r="C234" s="3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3"/>
      <c r="B235" s="3"/>
      <c r="C235" s="3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3"/>
      <c r="B236" s="3"/>
      <c r="C236" s="3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3"/>
      <c r="B237" s="3"/>
      <c r="C237" s="3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3"/>
      <c r="B238" s="3"/>
      <c r="C238" s="3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3"/>
      <c r="B239" s="3"/>
      <c r="C239" s="3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3"/>
      <c r="B240" s="3"/>
      <c r="C240" s="3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3"/>
      <c r="B241" s="3"/>
      <c r="C241" s="3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3" t="s">
        <v>36</v>
      </c>
      <c r="B242" s="3" t="s">
        <v>33</v>
      </c>
      <c r="C242" s="3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3"/>
      <c r="B243" s="3"/>
      <c r="C243" s="3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3"/>
      <c r="B244" s="3"/>
      <c r="C244" s="3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3"/>
      <c r="B245" s="3"/>
      <c r="C245" s="3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3"/>
      <c r="B246" s="3"/>
      <c r="C246" s="3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3"/>
      <c r="B247" s="3"/>
      <c r="C247" s="3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3"/>
      <c r="B248" s="3"/>
      <c r="C248" s="3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3"/>
      <c r="B249" s="3"/>
      <c r="C249" s="3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3"/>
      <c r="B250" s="3" t="s">
        <v>34</v>
      </c>
      <c r="C250" s="3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3"/>
      <c r="B251" s="3"/>
      <c r="C251" s="3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3"/>
      <c r="B252" s="3"/>
      <c r="C252" s="3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3"/>
      <c r="B253" s="3"/>
      <c r="C253" s="3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3"/>
      <c r="B254" s="3"/>
      <c r="C254" s="3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3"/>
      <c r="B255" s="3"/>
      <c r="C255" s="3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3"/>
      <c r="B256" s="3"/>
      <c r="C256" s="3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3"/>
      <c r="B257" s="3"/>
      <c r="C257" s="3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3"/>
      <c r="B258" s="3" t="s">
        <v>35</v>
      </c>
      <c r="C258" s="3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3"/>
      <c r="B259" s="3"/>
      <c r="C259" s="3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3"/>
      <c r="B260" s="3"/>
      <c r="C260" s="3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3"/>
      <c r="B261" s="3"/>
      <c r="C261" s="3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3"/>
      <c r="B262" s="3"/>
      <c r="C262" s="3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3"/>
      <c r="B263" s="3"/>
      <c r="C263" s="3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3"/>
      <c r="B264" s="3"/>
      <c r="C264" s="3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3"/>
      <c r="B265" s="3"/>
      <c r="C265" s="3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3"/>
      <c r="B266" s="3" t="s">
        <v>36</v>
      </c>
      <c r="C266" s="3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3"/>
      <c r="B267" s="3"/>
      <c r="C267" s="3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3"/>
      <c r="B268" s="3"/>
      <c r="C268" s="3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3"/>
      <c r="B269" s="3"/>
      <c r="C269" s="3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3"/>
      <c r="B270" s="3"/>
      <c r="C270" s="3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3"/>
      <c r="B271" s="3"/>
      <c r="C271" s="3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3"/>
      <c r="B272" s="3"/>
      <c r="C272" s="3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3"/>
      <c r="B273" s="3"/>
      <c r="C273" s="3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3"/>
      <c r="B274" s="3" t="s">
        <v>37</v>
      </c>
      <c r="C274" s="3" t="s">
        <v>58</v>
      </c>
      <c r="D274" s="1" t="s">
        <v>59</v>
      </c>
      <c r="E274">
        <v>840</v>
      </c>
      <c r="F274">
        <v>508</v>
      </c>
      <c r="G274">
        <v>713</v>
      </c>
      <c r="H274">
        <v>754</v>
      </c>
      <c r="I274">
        <v>699</v>
      </c>
      <c r="J274">
        <v>764</v>
      </c>
      <c r="K274">
        <v>668</v>
      </c>
      <c r="L274">
        <v>686</v>
      </c>
      <c r="M274">
        <v>884</v>
      </c>
      <c r="N274">
        <v>616</v>
      </c>
      <c r="O274">
        <v>792</v>
      </c>
      <c r="P274">
        <v>799</v>
      </c>
    </row>
    <row r="275" spans="1:16" x14ac:dyDescent="0.3">
      <c r="A275" s="3"/>
      <c r="B275" s="3"/>
      <c r="C275" s="3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3"/>
      <c r="B276" s="3"/>
      <c r="C276" s="3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3"/>
      <c r="B277" s="3"/>
      <c r="C277" s="3"/>
      <c r="D277" s="1" t="s">
        <v>60</v>
      </c>
      <c r="E277">
        <v>56</v>
      </c>
      <c r="F277">
        <v>36</v>
      </c>
      <c r="G277">
        <v>38</v>
      </c>
      <c r="H277">
        <v>39</v>
      </c>
      <c r="I277">
        <v>56</v>
      </c>
      <c r="J277">
        <v>37</v>
      </c>
      <c r="K277">
        <v>23</v>
      </c>
      <c r="L277">
        <v>15</v>
      </c>
      <c r="M277">
        <v>19</v>
      </c>
      <c r="N277">
        <v>14</v>
      </c>
      <c r="O277">
        <v>40</v>
      </c>
      <c r="P277">
        <v>37</v>
      </c>
    </row>
    <row r="278" spans="1:16" x14ac:dyDescent="0.3">
      <c r="A278" s="3"/>
      <c r="B278" s="3"/>
      <c r="C278" s="3" t="s">
        <v>62</v>
      </c>
      <c r="D278" s="1" t="s">
        <v>59</v>
      </c>
      <c r="E278">
        <v>47.074074074074083</v>
      </c>
      <c r="F278">
        <v>93</v>
      </c>
      <c r="G278">
        <v>103</v>
      </c>
      <c r="H278">
        <v>168</v>
      </c>
      <c r="I278">
        <v>0</v>
      </c>
      <c r="J278">
        <v>281</v>
      </c>
      <c r="K278">
        <v>178</v>
      </c>
      <c r="L278">
        <v>84.370370370370367</v>
      </c>
      <c r="M278">
        <v>0</v>
      </c>
      <c r="N278">
        <v>160</v>
      </c>
      <c r="O278">
        <v>0</v>
      </c>
      <c r="P278">
        <v>59.518518518518512</v>
      </c>
    </row>
    <row r="279" spans="1:16" x14ac:dyDescent="0.3">
      <c r="A279" s="3"/>
      <c r="B279" s="3"/>
      <c r="C279" s="3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3"/>
      <c r="B280" s="3"/>
      <c r="C280" s="3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3"/>
      <c r="B281" s="3"/>
      <c r="C281" s="3"/>
      <c r="D281" s="1" t="s">
        <v>60</v>
      </c>
      <c r="E281">
        <v>11</v>
      </c>
      <c r="F281">
        <v>16</v>
      </c>
      <c r="G281">
        <v>4</v>
      </c>
      <c r="H281">
        <v>9</v>
      </c>
      <c r="I281">
        <v>4</v>
      </c>
      <c r="J281">
        <v>12</v>
      </c>
      <c r="K281">
        <v>9</v>
      </c>
      <c r="L281">
        <v>3</v>
      </c>
      <c r="M281">
        <v>2</v>
      </c>
      <c r="N281">
        <v>2</v>
      </c>
      <c r="O281">
        <v>5</v>
      </c>
      <c r="P281">
        <v>2</v>
      </c>
    </row>
    <row r="282" spans="1:16" x14ac:dyDescent="0.3">
      <c r="A282" s="3"/>
      <c r="B282" s="3" t="s">
        <v>38</v>
      </c>
      <c r="C282" s="3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3"/>
      <c r="B283" s="3"/>
      <c r="C283" s="3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3"/>
      <c r="B284" s="3"/>
      <c r="C284" s="3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3"/>
      <c r="B285" s="3"/>
      <c r="C285" s="3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3"/>
      <c r="B286" s="3"/>
      <c r="C286" s="3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3"/>
      <c r="B287" s="3"/>
      <c r="C287" s="3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3"/>
      <c r="B288" s="3"/>
      <c r="C288" s="3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3"/>
      <c r="B289" s="3"/>
      <c r="C289" s="3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3"/>
      <c r="B290" s="3" t="s">
        <v>39</v>
      </c>
      <c r="C290" s="3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3"/>
      <c r="B291" s="3"/>
      <c r="C291" s="3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3"/>
      <c r="B292" s="3"/>
      <c r="C292" s="3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3"/>
      <c r="B293" s="3"/>
      <c r="C293" s="3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3"/>
      <c r="B294" s="3"/>
      <c r="C294" s="3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3"/>
      <c r="B295" s="3"/>
      <c r="C295" s="3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3"/>
      <c r="B296" s="3"/>
      <c r="C296" s="3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3"/>
      <c r="B297" s="3"/>
      <c r="C297" s="3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3"/>
      <c r="B298" s="3" t="s">
        <v>40</v>
      </c>
      <c r="C298" s="3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3"/>
      <c r="B299" s="3"/>
      <c r="C299" s="3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3"/>
      <c r="B300" s="3"/>
      <c r="C300" s="3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3"/>
      <c r="B301" s="3"/>
      <c r="C301" s="3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3"/>
      <c r="B302" s="3"/>
      <c r="C302" s="3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3"/>
      <c r="B303" s="3"/>
      <c r="C303" s="3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3"/>
      <c r="B304" s="3"/>
      <c r="C304" s="3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3"/>
      <c r="B305" s="3"/>
      <c r="C305" s="3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3"/>
      <c r="B306" s="3" t="s">
        <v>41</v>
      </c>
      <c r="C306" s="3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3"/>
      <c r="B307" s="3"/>
      <c r="C307" s="3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3"/>
      <c r="B308" s="3"/>
      <c r="C308" s="3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3"/>
      <c r="B309" s="3"/>
      <c r="C309" s="3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3"/>
      <c r="B310" s="3"/>
      <c r="C310" s="3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3"/>
      <c r="B311" s="3"/>
      <c r="C311" s="3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3"/>
      <c r="B312" s="3"/>
      <c r="C312" s="3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3"/>
      <c r="B313" s="3"/>
      <c r="C313" s="3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3"/>
      <c r="B314" s="3" t="s">
        <v>42</v>
      </c>
      <c r="C314" s="3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3"/>
      <c r="B315" s="3"/>
      <c r="C315" s="3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3"/>
      <c r="B316" s="3"/>
      <c r="C316" s="3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3"/>
      <c r="B317" s="3"/>
      <c r="C317" s="3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3"/>
      <c r="B318" s="3"/>
      <c r="C318" s="3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3"/>
      <c r="B319" s="3"/>
      <c r="C319" s="3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3"/>
      <c r="B320" s="3"/>
      <c r="C320" s="3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3"/>
      <c r="B321" s="3"/>
      <c r="C321" s="3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3" t="s">
        <v>37</v>
      </c>
      <c r="B322" s="3" t="s">
        <v>33</v>
      </c>
      <c r="C322" s="3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3"/>
      <c r="B323" s="3"/>
      <c r="C323" s="3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3"/>
      <c r="B324" s="3"/>
      <c r="C324" s="3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3"/>
      <c r="B325" s="3"/>
      <c r="C325" s="3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3"/>
      <c r="B326" s="3"/>
      <c r="C326" s="3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3"/>
      <c r="B327" s="3"/>
      <c r="C327" s="3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3"/>
      <c r="B328" s="3"/>
      <c r="C328" s="3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3"/>
      <c r="B329" s="3"/>
      <c r="C329" s="3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3"/>
      <c r="B330" s="3" t="s">
        <v>34</v>
      </c>
      <c r="C330" s="3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3"/>
      <c r="B331" s="3"/>
      <c r="C331" s="3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3"/>
      <c r="B332" s="3"/>
      <c r="C332" s="3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3"/>
      <c r="B333" s="3"/>
      <c r="C333" s="3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3"/>
      <c r="B334" s="3"/>
      <c r="C334" s="3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3"/>
      <c r="B335" s="3"/>
      <c r="C335" s="3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3"/>
      <c r="B336" s="3"/>
      <c r="C336" s="3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3"/>
      <c r="B337" s="3"/>
      <c r="C337" s="3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3"/>
      <c r="B338" s="3" t="s">
        <v>35</v>
      </c>
      <c r="C338" s="3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3"/>
      <c r="B339" s="3"/>
      <c r="C339" s="3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3"/>
      <c r="B340" s="3"/>
      <c r="C340" s="3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3"/>
      <c r="B341" s="3"/>
      <c r="C341" s="3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3"/>
      <c r="B342" s="3"/>
      <c r="C342" s="3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3"/>
      <c r="B343" s="3"/>
      <c r="C343" s="3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3"/>
      <c r="B344" s="3"/>
      <c r="C344" s="3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3"/>
      <c r="B345" s="3"/>
      <c r="C345" s="3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3"/>
      <c r="B346" s="3" t="s">
        <v>36</v>
      </c>
      <c r="C346" s="3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3"/>
      <c r="B347" s="3"/>
      <c r="C347" s="3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3"/>
      <c r="B348" s="3"/>
      <c r="C348" s="3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3"/>
      <c r="B349" s="3"/>
      <c r="C349" s="3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3"/>
      <c r="B350" s="3"/>
      <c r="C350" s="3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3"/>
      <c r="B351" s="3"/>
      <c r="C351" s="3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3"/>
      <c r="B352" s="3"/>
      <c r="C352" s="3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3"/>
      <c r="B353" s="3"/>
      <c r="C353" s="3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3"/>
      <c r="B354" s="3" t="s">
        <v>37</v>
      </c>
      <c r="C354" s="3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3"/>
      <c r="B355" s="3"/>
      <c r="C355" s="3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3"/>
      <c r="B356" s="3"/>
      <c r="C356" s="3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3"/>
      <c r="B357" s="3"/>
      <c r="C357" s="3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3"/>
      <c r="B358" s="3"/>
      <c r="C358" s="3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3"/>
      <c r="B359" s="3"/>
      <c r="C359" s="3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3"/>
      <c r="B360" s="3"/>
      <c r="C360" s="3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3"/>
      <c r="B361" s="3"/>
      <c r="C361" s="3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3"/>
      <c r="B362" s="3" t="s">
        <v>38</v>
      </c>
      <c r="C362" s="3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3"/>
      <c r="B363" s="3"/>
      <c r="C363" s="3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3"/>
      <c r="B364" s="3"/>
      <c r="C364" s="3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3"/>
      <c r="B365" s="3"/>
      <c r="C365" s="3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3"/>
      <c r="B366" s="3"/>
      <c r="C366" s="3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3"/>
      <c r="B367" s="3"/>
      <c r="C367" s="3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3"/>
      <c r="B368" s="3"/>
      <c r="C368" s="3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3"/>
      <c r="B369" s="3"/>
      <c r="C369" s="3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3"/>
      <c r="B370" s="3" t="s">
        <v>39</v>
      </c>
      <c r="C370" s="3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3"/>
      <c r="B371" s="3"/>
      <c r="C371" s="3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3"/>
      <c r="B372" s="3"/>
      <c r="C372" s="3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3"/>
      <c r="B373" s="3"/>
      <c r="C373" s="3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3"/>
      <c r="B374" s="3"/>
      <c r="C374" s="3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3"/>
      <c r="B375" s="3"/>
      <c r="C375" s="3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3"/>
      <c r="B376" s="3"/>
      <c r="C376" s="3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3"/>
      <c r="B377" s="3"/>
      <c r="C377" s="3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3"/>
      <c r="B378" s="3" t="s">
        <v>40</v>
      </c>
      <c r="C378" s="3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3"/>
      <c r="B379" s="3"/>
      <c r="C379" s="3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3"/>
      <c r="B380" s="3"/>
      <c r="C380" s="3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3"/>
      <c r="B381" s="3"/>
      <c r="C381" s="3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3"/>
      <c r="B382" s="3"/>
      <c r="C382" s="3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3"/>
      <c r="B383" s="3"/>
      <c r="C383" s="3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3"/>
      <c r="B384" s="3"/>
      <c r="C384" s="3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3"/>
      <c r="B385" s="3"/>
      <c r="C385" s="3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3"/>
      <c r="B386" s="3" t="s">
        <v>41</v>
      </c>
      <c r="C386" s="3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3"/>
      <c r="B387" s="3"/>
      <c r="C387" s="3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3"/>
      <c r="B388" s="3"/>
      <c r="C388" s="3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3"/>
      <c r="B389" s="3"/>
      <c r="C389" s="3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3"/>
      <c r="B390" s="3"/>
      <c r="C390" s="3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3"/>
      <c r="B391" s="3"/>
      <c r="C391" s="3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3"/>
      <c r="B392" s="3"/>
      <c r="C392" s="3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3"/>
      <c r="B393" s="3"/>
      <c r="C393" s="3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3"/>
      <c r="B394" s="3" t="s">
        <v>42</v>
      </c>
      <c r="C394" s="3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3"/>
      <c r="B395" s="3"/>
      <c r="C395" s="3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3"/>
      <c r="B396" s="3"/>
      <c r="C396" s="3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3"/>
      <c r="B397" s="3"/>
      <c r="C397" s="3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3"/>
      <c r="B398" s="3"/>
      <c r="C398" s="3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3"/>
      <c r="B399" s="3"/>
      <c r="C399" s="3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3"/>
      <c r="B400" s="3"/>
      <c r="C400" s="3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3"/>
      <c r="B401" s="3"/>
      <c r="C401" s="3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3" t="s">
        <v>38</v>
      </c>
      <c r="B402" s="3" t="s">
        <v>33</v>
      </c>
      <c r="C402" s="3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3"/>
      <c r="B403" s="3"/>
      <c r="C403" s="3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3"/>
      <c r="B404" s="3"/>
      <c r="C404" s="3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3"/>
      <c r="B405" s="3"/>
      <c r="C405" s="3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3"/>
      <c r="B406" s="3"/>
      <c r="C406" s="3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3"/>
      <c r="B407" s="3"/>
      <c r="C407" s="3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3"/>
      <c r="B408" s="3"/>
      <c r="C408" s="3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3"/>
      <c r="B409" s="3"/>
      <c r="C409" s="3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3"/>
      <c r="B410" s="3" t="s">
        <v>34</v>
      </c>
      <c r="C410" s="3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3"/>
      <c r="B411" s="3"/>
      <c r="C411" s="3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3"/>
      <c r="B412" s="3"/>
      <c r="C412" s="3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3"/>
      <c r="B413" s="3"/>
      <c r="C413" s="3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3"/>
      <c r="B414" s="3"/>
      <c r="C414" s="3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3"/>
      <c r="B415" s="3"/>
      <c r="C415" s="3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3"/>
      <c r="B416" s="3"/>
      <c r="C416" s="3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3"/>
      <c r="B417" s="3"/>
      <c r="C417" s="3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3"/>
      <c r="B418" s="3" t="s">
        <v>35</v>
      </c>
      <c r="C418" s="3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3"/>
      <c r="B419" s="3"/>
      <c r="C419" s="3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3"/>
      <c r="B420" s="3"/>
      <c r="C420" s="3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3"/>
      <c r="B421" s="3"/>
      <c r="C421" s="3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3"/>
      <c r="B422" s="3"/>
      <c r="C422" s="3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3"/>
      <c r="B423" s="3"/>
      <c r="C423" s="3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3"/>
      <c r="B424" s="3"/>
      <c r="C424" s="3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3"/>
      <c r="B425" s="3"/>
      <c r="C425" s="3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3"/>
      <c r="B426" s="3" t="s">
        <v>36</v>
      </c>
      <c r="C426" s="3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3"/>
      <c r="B427" s="3"/>
      <c r="C427" s="3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3"/>
      <c r="B428" s="3"/>
      <c r="C428" s="3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3"/>
      <c r="B429" s="3"/>
      <c r="C429" s="3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3"/>
      <c r="B430" s="3"/>
      <c r="C430" s="3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3"/>
      <c r="B431" s="3"/>
      <c r="C431" s="3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3"/>
      <c r="B432" s="3"/>
      <c r="C432" s="3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3"/>
      <c r="B433" s="3"/>
      <c r="C433" s="3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3"/>
      <c r="B434" s="3" t="s">
        <v>37</v>
      </c>
      <c r="C434" s="3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3"/>
      <c r="B435" s="3"/>
      <c r="C435" s="3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3"/>
      <c r="B436" s="3"/>
      <c r="C436" s="3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3"/>
      <c r="B437" s="3"/>
      <c r="C437" s="3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3"/>
      <c r="B438" s="3"/>
      <c r="C438" s="3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3"/>
      <c r="B439" s="3"/>
      <c r="C439" s="3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3"/>
      <c r="B440" s="3"/>
      <c r="C440" s="3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3"/>
      <c r="B441" s="3"/>
      <c r="C441" s="3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3"/>
      <c r="B442" s="3" t="s">
        <v>38</v>
      </c>
      <c r="C442" s="3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3"/>
      <c r="B443" s="3"/>
      <c r="C443" s="3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3"/>
      <c r="B444" s="3"/>
      <c r="C444" s="3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3"/>
      <c r="B445" s="3"/>
      <c r="C445" s="3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3"/>
      <c r="B446" s="3"/>
      <c r="C446" s="3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3"/>
      <c r="B447" s="3"/>
      <c r="C447" s="3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3"/>
      <c r="B448" s="3"/>
      <c r="C448" s="3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3"/>
      <c r="B449" s="3"/>
      <c r="C449" s="3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3"/>
      <c r="B450" s="3" t="s">
        <v>39</v>
      </c>
      <c r="C450" s="3" t="s">
        <v>58</v>
      </c>
      <c r="D450" s="1" t="s">
        <v>59</v>
      </c>
      <c r="E450">
        <v>168</v>
      </c>
      <c r="F450">
        <v>135</v>
      </c>
      <c r="G450">
        <v>173</v>
      </c>
      <c r="H450">
        <v>146</v>
      </c>
      <c r="I450">
        <v>80</v>
      </c>
      <c r="J450">
        <v>100</v>
      </c>
      <c r="K450">
        <v>182</v>
      </c>
      <c r="L450">
        <v>128</v>
      </c>
      <c r="M450">
        <v>100</v>
      </c>
      <c r="N450">
        <v>106</v>
      </c>
      <c r="O450">
        <v>100</v>
      </c>
      <c r="P450">
        <v>136</v>
      </c>
    </row>
    <row r="451" spans="1:16" x14ac:dyDescent="0.3">
      <c r="A451" s="3"/>
      <c r="B451" s="3"/>
      <c r="C451" s="3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3"/>
      <c r="B452" s="3"/>
      <c r="C452" s="3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3"/>
      <c r="B453" s="3"/>
      <c r="C453" s="3"/>
      <c r="D453" s="1" t="s">
        <v>60</v>
      </c>
      <c r="E453">
        <v>4</v>
      </c>
      <c r="F453">
        <v>0</v>
      </c>
      <c r="G453">
        <v>3</v>
      </c>
      <c r="H453">
        <v>1</v>
      </c>
      <c r="I453">
        <v>2</v>
      </c>
      <c r="J453">
        <v>2</v>
      </c>
      <c r="K453">
        <v>2</v>
      </c>
      <c r="L453">
        <v>1</v>
      </c>
      <c r="M453">
        <v>0</v>
      </c>
      <c r="N453">
        <v>0</v>
      </c>
      <c r="O453">
        <v>1</v>
      </c>
      <c r="P453">
        <v>0</v>
      </c>
    </row>
    <row r="454" spans="1:16" x14ac:dyDescent="0.3">
      <c r="A454" s="3"/>
      <c r="B454" s="3"/>
      <c r="C454" s="3" t="s">
        <v>62</v>
      </c>
      <c r="D454" s="1" t="s">
        <v>59</v>
      </c>
      <c r="E454">
        <v>85</v>
      </c>
      <c r="F454">
        <v>58</v>
      </c>
      <c r="G454">
        <v>91</v>
      </c>
      <c r="H454">
        <v>73</v>
      </c>
      <c r="I454">
        <v>71</v>
      </c>
      <c r="J454">
        <v>80</v>
      </c>
      <c r="K454">
        <v>269</v>
      </c>
      <c r="L454">
        <v>202</v>
      </c>
      <c r="M454">
        <v>193</v>
      </c>
      <c r="N454">
        <v>242</v>
      </c>
      <c r="O454">
        <v>235</v>
      </c>
      <c r="P454">
        <v>133</v>
      </c>
    </row>
    <row r="455" spans="1:16" x14ac:dyDescent="0.3">
      <c r="A455" s="3"/>
      <c r="B455" s="3"/>
      <c r="C455" s="3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3"/>
      <c r="B456" s="3"/>
      <c r="C456" s="3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3"/>
      <c r="B457" s="3"/>
      <c r="C457" s="3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3"/>
      <c r="B458" s="3" t="s">
        <v>40</v>
      </c>
      <c r="C458" s="3" t="s">
        <v>58</v>
      </c>
      <c r="D458" s="1" t="s">
        <v>59</v>
      </c>
      <c r="E458">
        <v>807</v>
      </c>
      <c r="F458">
        <v>1017</v>
      </c>
      <c r="G458">
        <v>793</v>
      </c>
      <c r="H458">
        <v>753</v>
      </c>
      <c r="I458">
        <v>406</v>
      </c>
      <c r="J458">
        <v>624</v>
      </c>
      <c r="K458">
        <v>551</v>
      </c>
      <c r="L458">
        <v>908</v>
      </c>
      <c r="M458">
        <v>315</v>
      </c>
      <c r="N458">
        <v>604</v>
      </c>
      <c r="O458">
        <v>505</v>
      </c>
      <c r="P458">
        <v>557</v>
      </c>
    </row>
    <row r="459" spans="1:16" x14ac:dyDescent="0.3">
      <c r="A459" s="3"/>
      <c r="B459" s="3"/>
      <c r="C459" s="3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3"/>
      <c r="B460" s="3"/>
      <c r="C460" s="3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3"/>
      <c r="B461" s="3"/>
      <c r="C461" s="3"/>
      <c r="D461" s="1" t="s">
        <v>60</v>
      </c>
      <c r="E461">
        <v>9</v>
      </c>
      <c r="F461">
        <v>12</v>
      </c>
      <c r="G461">
        <v>15</v>
      </c>
      <c r="H461">
        <v>28</v>
      </c>
      <c r="I461">
        <v>0</v>
      </c>
      <c r="J461">
        <v>39</v>
      </c>
      <c r="K461">
        <v>4</v>
      </c>
      <c r="L461">
        <v>9</v>
      </c>
      <c r="M461">
        <v>4</v>
      </c>
      <c r="N461">
        <v>3</v>
      </c>
      <c r="O461">
        <v>7</v>
      </c>
      <c r="P461">
        <v>6</v>
      </c>
    </row>
    <row r="462" spans="1:16" x14ac:dyDescent="0.3">
      <c r="A462" s="3"/>
      <c r="B462" s="3"/>
      <c r="C462" s="3" t="s">
        <v>62</v>
      </c>
      <c r="D462" s="1" t="s">
        <v>59</v>
      </c>
      <c r="E462">
        <v>11</v>
      </c>
      <c r="F462">
        <v>32</v>
      </c>
      <c r="G462">
        <v>17</v>
      </c>
      <c r="H462">
        <v>46</v>
      </c>
      <c r="I462">
        <v>28</v>
      </c>
      <c r="J462">
        <v>26</v>
      </c>
      <c r="K462">
        <v>70</v>
      </c>
      <c r="L462">
        <v>28</v>
      </c>
      <c r="M462">
        <v>24</v>
      </c>
      <c r="N462">
        <v>15</v>
      </c>
      <c r="O462">
        <v>26</v>
      </c>
      <c r="P462">
        <v>29</v>
      </c>
    </row>
    <row r="463" spans="1:16" x14ac:dyDescent="0.3">
      <c r="A463" s="3"/>
      <c r="B463" s="3"/>
      <c r="C463" s="3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3"/>
      <c r="B464" s="3"/>
      <c r="C464" s="3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3"/>
      <c r="B465" s="3"/>
      <c r="C465" s="3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3"/>
      <c r="B466" s="3" t="s">
        <v>41</v>
      </c>
      <c r="C466" s="3" t="s">
        <v>58</v>
      </c>
      <c r="D466" s="1" t="s">
        <v>59</v>
      </c>
      <c r="E466">
        <v>2415.9263854425139</v>
      </c>
      <c r="F466">
        <v>2274.618693134822</v>
      </c>
      <c r="G466">
        <v>2119.4648469809758</v>
      </c>
      <c r="H466">
        <v>2221.118693134822</v>
      </c>
      <c r="I466">
        <v>2519.7725392886668</v>
      </c>
      <c r="J466">
        <v>2490.9648469809758</v>
      </c>
      <c r="K466">
        <v>2137.618693134822</v>
      </c>
      <c r="L466">
        <v>2071.618693134822</v>
      </c>
      <c r="M466">
        <v>1999</v>
      </c>
      <c r="N466">
        <v>2596.5417700578992</v>
      </c>
      <c r="O466">
        <v>2697.5033085194368</v>
      </c>
      <c r="P466">
        <v>2657.887923904053</v>
      </c>
    </row>
    <row r="467" spans="1:16" x14ac:dyDescent="0.3">
      <c r="A467" s="3"/>
      <c r="B467" s="3"/>
      <c r="C467" s="3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3"/>
      <c r="B468" s="3"/>
      <c r="C468" s="3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3"/>
      <c r="B469" s="3"/>
      <c r="C469" s="3"/>
      <c r="D469" s="1" t="s">
        <v>60</v>
      </c>
      <c r="E469">
        <v>118</v>
      </c>
      <c r="F469">
        <v>62</v>
      </c>
      <c r="G469">
        <v>80</v>
      </c>
      <c r="H469">
        <v>129</v>
      </c>
      <c r="I469">
        <v>7</v>
      </c>
      <c r="J469">
        <v>79</v>
      </c>
      <c r="K469">
        <v>177</v>
      </c>
      <c r="L469">
        <v>118</v>
      </c>
      <c r="M469">
        <v>74</v>
      </c>
      <c r="N469">
        <v>18</v>
      </c>
      <c r="O469">
        <v>15</v>
      </c>
      <c r="P469">
        <v>15</v>
      </c>
    </row>
    <row r="470" spans="1:16" x14ac:dyDescent="0.3">
      <c r="A470" s="3"/>
      <c r="B470" s="3"/>
      <c r="C470" s="3" t="s">
        <v>62</v>
      </c>
      <c r="D470" s="1" t="s">
        <v>59</v>
      </c>
      <c r="E470">
        <v>0</v>
      </c>
      <c r="F470">
        <v>0</v>
      </c>
      <c r="G470">
        <v>130</v>
      </c>
      <c r="H470">
        <v>112.6666666666661</v>
      </c>
      <c r="I470">
        <v>57.222222222223031</v>
      </c>
      <c r="J470">
        <v>0</v>
      </c>
      <c r="K470">
        <v>0</v>
      </c>
      <c r="L470">
        <v>0</v>
      </c>
      <c r="M470">
        <v>44</v>
      </c>
      <c r="N470">
        <v>0</v>
      </c>
      <c r="O470">
        <v>0</v>
      </c>
      <c r="P470">
        <v>0</v>
      </c>
    </row>
    <row r="471" spans="1:16" x14ac:dyDescent="0.3">
      <c r="A471" s="3"/>
      <c r="B471" s="3"/>
      <c r="C471" s="3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3"/>
      <c r="B472" s="3"/>
      <c r="C472" s="3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3"/>
      <c r="B473" s="3"/>
      <c r="C473" s="3"/>
      <c r="D473" s="1" t="s">
        <v>60</v>
      </c>
      <c r="E473">
        <v>2</v>
      </c>
      <c r="F473">
        <v>2</v>
      </c>
      <c r="G473">
        <v>0</v>
      </c>
      <c r="H473">
        <v>12</v>
      </c>
      <c r="I473">
        <v>1</v>
      </c>
      <c r="J473">
        <v>4</v>
      </c>
      <c r="K473">
        <v>5</v>
      </c>
      <c r="L473">
        <v>2</v>
      </c>
      <c r="M473">
        <v>0</v>
      </c>
      <c r="N473">
        <v>2</v>
      </c>
      <c r="O473">
        <v>1</v>
      </c>
      <c r="P473">
        <v>0</v>
      </c>
    </row>
    <row r="474" spans="1:16" x14ac:dyDescent="0.3">
      <c r="A474" s="3"/>
      <c r="B474" s="3" t="s">
        <v>42</v>
      </c>
      <c r="C474" s="3" t="s">
        <v>58</v>
      </c>
      <c r="D474" s="1" t="s">
        <v>59</v>
      </c>
      <c r="E474">
        <v>67</v>
      </c>
      <c r="F474">
        <v>100</v>
      </c>
      <c r="G474">
        <v>248</v>
      </c>
      <c r="H474">
        <v>160</v>
      </c>
      <c r="I474">
        <v>203</v>
      </c>
      <c r="J474">
        <v>233</v>
      </c>
      <c r="K474">
        <v>267</v>
      </c>
      <c r="L474">
        <v>200</v>
      </c>
      <c r="M474">
        <v>91</v>
      </c>
      <c r="N474">
        <v>108</v>
      </c>
      <c r="O474">
        <v>106</v>
      </c>
      <c r="P474">
        <v>163</v>
      </c>
    </row>
    <row r="475" spans="1:16" x14ac:dyDescent="0.3">
      <c r="A475" s="3"/>
      <c r="B475" s="3"/>
      <c r="C475" s="3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3"/>
      <c r="B476" s="3"/>
      <c r="C476" s="3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3"/>
      <c r="B477" s="3"/>
      <c r="C477" s="3"/>
      <c r="D477" s="1" t="s">
        <v>60</v>
      </c>
      <c r="E477">
        <v>1</v>
      </c>
      <c r="F477">
        <v>2</v>
      </c>
      <c r="G477">
        <v>14</v>
      </c>
      <c r="H477">
        <v>4</v>
      </c>
      <c r="I477">
        <v>1</v>
      </c>
      <c r="J477">
        <v>11</v>
      </c>
      <c r="K477">
        <v>9</v>
      </c>
      <c r="L477">
        <v>14</v>
      </c>
      <c r="M477">
        <v>11</v>
      </c>
      <c r="N477">
        <v>0</v>
      </c>
      <c r="O477">
        <v>0</v>
      </c>
      <c r="P477">
        <v>0</v>
      </c>
    </row>
    <row r="478" spans="1:16" x14ac:dyDescent="0.3">
      <c r="A478" s="3"/>
      <c r="B478" s="3"/>
      <c r="C478" s="3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3"/>
      <c r="B479" s="3"/>
      <c r="C479" s="3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3"/>
      <c r="B480" s="3"/>
      <c r="C480" s="3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3"/>
      <c r="B481" s="3"/>
      <c r="C481" s="3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3" t="s">
        <v>39</v>
      </c>
      <c r="B482" s="3" t="s">
        <v>33</v>
      </c>
      <c r="C482" s="3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3"/>
      <c r="B483" s="3"/>
      <c r="C483" s="3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3"/>
      <c r="B484" s="3"/>
      <c r="C484" s="3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3"/>
      <c r="B485" s="3"/>
      <c r="C485" s="3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3"/>
      <c r="B486" s="3"/>
      <c r="C486" s="3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3"/>
      <c r="B487" s="3"/>
      <c r="C487" s="3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3"/>
      <c r="B488" s="3"/>
      <c r="C488" s="3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3"/>
      <c r="B489" s="3"/>
      <c r="C489" s="3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3"/>
      <c r="B490" s="3" t="s">
        <v>34</v>
      </c>
      <c r="C490" s="3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3"/>
      <c r="B491" s="3"/>
      <c r="C491" s="3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3"/>
      <c r="B492" s="3"/>
      <c r="C492" s="3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3"/>
      <c r="B493" s="3"/>
      <c r="C493" s="3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3"/>
      <c r="B494" s="3"/>
      <c r="C494" s="3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3"/>
      <c r="B495" s="3"/>
      <c r="C495" s="3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3"/>
      <c r="B496" s="3"/>
      <c r="C496" s="3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3"/>
      <c r="B497" s="3"/>
      <c r="C497" s="3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3"/>
      <c r="B498" s="3" t="s">
        <v>35</v>
      </c>
      <c r="C498" s="3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3"/>
      <c r="B499" s="3"/>
      <c r="C499" s="3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3"/>
      <c r="B500" s="3"/>
      <c r="C500" s="3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3"/>
      <c r="B501" s="3"/>
      <c r="C501" s="3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3"/>
      <c r="B502" s="3"/>
      <c r="C502" s="3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3"/>
      <c r="B503" s="3"/>
      <c r="C503" s="3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3"/>
      <c r="B504" s="3"/>
      <c r="C504" s="3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3"/>
      <c r="B505" s="3"/>
      <c r="C505" s="3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3"/>
      <c r="B506" s="3" t="s">
        <v>36</v>
      </c>
      <c r="C506" s="3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3"/>
      <c r="B507" s="3"/>
      <c r="C507" s="3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3"/>
      <c r="B508" s="3"/>
      <c r="C508" s="3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3"/>
      <c r="B509" s="3"/>
      <c r="C509" s="3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3"/>
      <c r="B510" s="3"/>
      <c r="C510" s="3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3"/>
      <c r="B511" s="3"/>
      <c r="C511" s="3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3"/>
      <c r="B512" s="3"/>
      <c r="C512" s="3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3"/>
      <c r="B513" s="3"/>
      <c r="C513" s="3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3"/>
      <c r="B514" s="3" t="s">
        <v>37</v>
      </c>
      <c r="C514" s="3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3"/>
      <c r="B515" s="3"/>
      <c r="C515" s="3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3"/>
      <c r="B516" s="3"/>
      <c r="C516" s="3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3"/>
      <c r="B517" s="3"/>
      <c r="C517" s="3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3"/>
      <c r="B518" s="3"/>
      <c r="C518" s="3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3"/>
      <c r="B519" s="3"/>
      <c r="C519" s="3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3"/>
      <c r="B520" s="3"/>
      <c r="C520" s="3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3"/>
      <c r="B521" s="3"/>
      <c r="C521" s="3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3"/>
      <c r="B522" s="3" t="s">
        <v>38</v>
      </c>
      <c r="C522" s="3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3"/>
      <c r="B523" s="3"/>
      <c r="C523" s="3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3"/>
      <c r="B524" s="3"/>
      <c r="C524" s="3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3"/>
      <c r="B525" s="3"/>
      <c r="C525" s="3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3"/>
      <c r="B526" s="3"/>
      <c r="C526" s="3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3"/>
      <c r="B527" s="3"/>
      <c r="C527" s="3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3"/>
      <c r="B528" s="3"/>
      <c r="C528" s="3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3"/>
      <c r="B529" s="3"/>
      <c r="C529" s="3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3"/>
      <c r="B530" s="3" t="s">
        <v>39</v>
      </c>
      <c r="C530" s="3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3"/>
      <c r="B531" s="3"/>
      <c r="C531" s="3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3"/>
      <c r="B532" s="3"/>
      <c r="C532" s="3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3"/>
      <c r="B533" s="3"/>
      <c r="C533" s="3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3"/>
      <c r="B534" s="3"/>
      <c r="C534" s="3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3"/>
      <c r="B535" s="3"/>
      <c r="C535" s="3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3"/>
      <c r="B536" s="3"/>
      <c r="C536" s="3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3"/>
      <c r="B537" s="3"/>
      <c r="C537" s="3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3"/>
      <c r="B538" s="3" t="s">
        <v>40</v>
      </c>
      <c r="C538" s="3" t="s">
        <v>58</v>
      </c>
      <c r="D538" s="1" t="s">
        <v>59</v>
      </c>
      <c r="E538">
        <v>0</v>
      </c>
      <c r="F538">
        <v>0</v>
      </c>
      <c r="G538">
        <v>1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</row>
    <row r="539" spans="1:16" x14ac:dyDescent="0.3">
      <c r="A539" s="3"/>
      <c r="B539" s="3"/>
      <c r="C539" s="3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3"/>
      <c r="B540" s="3"/>
      <c r="C540" s="3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3"/>
      <c r="B541" s="3"/>
      <c r="C541" s="3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3"/>
      <c r="B542" s="3"/>
      <c r="C542" s="3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3"/>
      <c r="B543" s="3"/>
      <c r="C543" s="3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3"/>
      <c r="B544" s="3"/>
      <c r="C544" s="3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3"/>
      <c r="B545" s="3"/>
      <c r="C545" s="3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3"/>
      <c r="B546" s="3" t="s">
        <v>41</v>
      </c>
      <c r="C546" s="3" t="s">
        <v>58</v>
      </c>
      <c r="D546" s="1" t="s">
        <v>59</v>
      </c>
      <c r="E546">
        <v>213</v>
      </c>
      <c r="F546">
        <v>148.2692307692308</v>
      </c>
      <c r="G546">
        <v>227.2307692307692</v>
      </c>
      <c r="H546">
        <v>153.65384615384619</v>
      </c>
      <c r="I546">
        <v>0</v>
      </c>
      <c r="J546">
        <v>0</v>
      </c>
      <c r="K546">
        <v>273</v>
      </c>
      <c r="L546">
        <v>258</v>
      </c>
      <c r="M546">
        <v>230</v>
      </c>
      <c r="N546">
        <v>148.46153846153851</v>
      </c>
      <c r="O546">
        <v>0</v>
      </c>
      <c r="P546">
        <v>116.0384615384615</v>
      </c>
    </row>
    <row r="547" spans="1:16" x14ac:dyDescent="0.3">
      <c r="A547" s="3"/>
      <c r="B547" s="3"/>
      <c r="C547" s="3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3"/>
      <c r="B548" s="3"/>
      <c r="C548" s="3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3"/>
      <c r="B549" s="3"/>
      <c r="C549" s="3"/>
      <c r="D549" s="1" t="s">
        <v>60</v>
      </c>
      <c r="E549">
        <v>7</v>
      </c>
      <c r="F549">
        <v>18</v>
      </c>
      <c r="G549">
        <v>16</v>
      </c>
      <c r="H549">
        <v>34</v>
      </c>
      <c r="I549">
        <v>32</v>
      </c>
      <c r="J549">
        <v>30</v>
      </c>
      <c r="K549">
        <v>30</v>
      </c>
      <c r="L549">
        <v>20</v>
      </c>
      <c r="M549">
        <v>8</v>
      </c>
      <c r="N549">
        <v>59</v>
      </c>
      <c r="O549">
        <v>63</v>
      </c>
      <c r="P549">
        <v>60</v>
      </c>
    </row>
    <row r="550" spans="1:16" x14ac:dyDescent="0.3">
      <c r="A550" s="3"/>
      <c r="B550" s="3"/>
      <c r="C550" s="3" t="s">
        <v>62</v>
      </c>
      <c r="D550" s="1" t="s">
        <v>59</v>
      </c>
      <c r="E550">
        <v>15.851851851851849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54.444444444444443</v>
      </c>
      <c r="L550">
        <v>31.111111111111111</v>
      </c>
      <c r="M550">
        <v>308</v>
      </c>
      <c r="N550">
        <v>0</v>
      </c>
      <c r="O550">
        <v>0</v>
      </c>
      <c r="P550">
        <v>0</v>
      </c>
    </row>
    <row r="551" spans="1:16" x14ac:dyDescent="0.3">
      <c r="A551" s="3"/>
      <c r="B551" s="3"/>
      <c r="C551" s="3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3"/>
      <c r="B552" s="3"/>
      <c r="C552" s="3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3"/>
      <c r="B553" s="3"/>
      <c r="C553" s="3"/>
      <c r="D553" s="1" t="s">
        <v>60</v>
      </c>
      <c r="E553">
        <v>5</v>
      </c>
      <c r="F553">
        <v>9</v>
      </c>
      <c r="G553">
        <v>9</v>
      </c>
      <c r="H553">
        <v>7</v>
      </c>
      <c r="I553">
        <v>32</v>
      </c>
      <c r="J553">
        <v>5</v>
      </c>
      <c r="K553">
        <v>4</v>
      </c>
      <c r="L553">
        <v>4</v>
      </c>
      <c r="M553">
        <v>9</v>
      </c>
      <c r="N553">
        <v>19</v>
      </c>
      <c r="O553">
        <v>8</v>
      </c>
      <c r="P553">
        <v>4</v>
      </c>
    </row>
    <row r="554" spans="1:16" x14ac:dyDescent="0.3">
      <c r="A554" s="3"/>
      <c r="B554" s="3" t="s">
        <v>42</v>
      </c>
      <c r="C554" s="3" t="s">
        <v>58</v>
      </c>
      <c r="D554" s="1" t="s">
        <v>59</v>
      </c>
      <c r="E554">
        <v>2</v>
      </c>
      <c r="F554">
        <v>3</v>
      </c>
      <c r="G554">
        <v>4</v>
      </c>
      <c r="H554">
        <v>2</v>
      </c>
      <c r="I554">
        <v>11</v>
      </c>
      <c r="J554">
        <v>8</v>
      </c>
      <c r="K554">
        <v>0</v>
      </c>
      <c r="L554">
        <v>1</v>
      </c>
      <c r="M554">
        <v>0</v>
      </c>
      <c r="N554">
        <v>0</v>
      </c>
      <c r="O554">
        <v>2</v>
      </c>
      <c r="P554">
        <v>0</v>
      </c>
    </row>
    <row r="555" spans="1:16" x14ac:dyDescent="0.3">
      <c r="A555" s="3"/>
      <c r="B555" s="3"/>
      <c r="C555" s="3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3"/>
      <c r="B556" s="3"/>
      <c r="C556" s="3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3"/>
      <c r="B557" s="3"/>
      <c r="C557" s="3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3"/>
      <c r="B558" s="3"/>
      <c r="C558" s="3" t="s">
        <v>62</v>
      </c>
      <c r="D558" s="1" t="s">
        <v>59</v>
      </c>
      <c r="E558">
        <v>19</v>
      </c>
      <c r="F558">
        <v>20</v>
      </c>
      <c r="G558">
        <v>17</v>
      </c>
      <c r="H558">
        <v>24</v>
      </c>
      <c r="I558">
        <v>0</v>
      </c>
      <c r="J558">
        <v>0</v>
      </c>
      <c r="K558">
        <v>19</v>
      </c>
      <c r="L558">
        <v>23</v>
      </c>
      <c r="M558">
        <v>21</v>
      </c>
      <c r="N558">
        <v>25</v>
      </c>
      <c r="O558">
        <v>19.18518518518519</v>
      </c>
      <c r="P558">
        <v>32</v>
      </c>
    </row>
    <row r="559" spans="1:16" x14ac:dyDescent="0.3">
      <c r="A559" s="3"/>
      <c r="B559" s="3"/>
      <c r="C559" s="3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3"/>
      <c r="B560" s="3"/>
      <c r="C560" s="3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3"/>
      <c r="B561" s="3"/>
      <c r="C561" s="3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3" t="s">
        <v>40</v>
      </c>
      <c r="B562" s="3" t="s">
        <v>33</v>
      </c>
      <c r="C562" s="3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3"/>
      <c r="B563" s="3"/>
      <c r="C563" s="3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3"/>
      <c r="B564" s="3"/>
      <c r="C564" s="3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3"/>
      <c r="B565" s="3"/>
      <c r="C565" s="3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3"/>
      <c r="B566" s="3"/>
      <c r="C566" s="3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3"/>
      <c r="B567" s="3"/>
      <c r="C567" s="3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3"/>
      <c r="B568" s="3"/>
      <c r="C568" s="3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3"/>
      <c r="B569" s="3"/>
      <c r="C569" s="3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3"/>
      <c r="B570" s="3" t="s">
        <v>34</v>
      </c>
      <c r="C570" s="3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3"/>
      <c r="B571" s="3"/>
      <c r="C571" s="3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3"/>
      <c r="B572" s="3"/>
      <c r="C572" s="3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3"/>
      <c r="B573" s="3"/>
      <c r="C573" s="3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3"/>
      <c r="B574" s="3"/>
      <c r="C574" s="3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3"/>
      <c r="B575" s="3"/>
      <c r="C575" s="3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3"/>
      <c r="B576" s="3"/>
      <c r="C576" s="3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3"/>
      <c r="B577" s="3"/>
      <c r="C577" s="3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3"/>
      <c r="B578" s="3" t="s">
        <v>35</v>
      </c>
      <c r="C578" s="3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3"/>
      <c r="B579" s="3"/>
      <c r="C579" s="3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3"/>
      <c r="B580" s="3"/>
      <c r="C580" s="3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3"/>
      <c r="B581" s="3"/>
      <c r="C581" s="3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3"/>
      <c r="B582" s="3"/>
      <c r="C582" s="3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3"/>
      <c r="B583" s="3"/>
      <c r="C583" s="3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3"/>
      <c r="B584" s="3"/>
      <c r="C584" s="3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3"/>
      <c r="B585" s="3"/>
      <c r="C585" s="3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3"/>
      <c r="B586" s="3" t="s">
        <v>36</v>
      </c>
      <c r="C586" s="3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3"/>
      <c r="B587" s="3"/>
      <c r="C587" s="3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3"/>
      <c r="B588" s="3"/>
      <c r="C588" s="3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3"/>
      <c r="B589" s="3"/>
      <c r="C589" s="3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3"/>
      <c r="B590" s="3"/>
      <c r="C590" s="3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3"/>
      <c r="B591" s="3"/>
      <c r="C591" s="3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3"/>
      <c r="B592" s="3"/>
      <c r="C592" s="3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3"/>
      <c r="B593" s="3"/>
      <c r="C593" s="3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3"/>
      <c r="B594" s="3" t="s">
        <v>37</v>
      </c>
      <c r="C594" s="3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3"/>
      <c r="B595" s="3"/>
      <c r="C595" s="3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3"/>
      <c r="B596" s="3"/>
      <c r="C596" s="3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3"/>
      <c r="B597" s="3"/>
      <c r="C597" s="3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3"/>
      <c r="B598" s="3"/>
      <c r="C598" s="3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3"/>
      <c r="B599" s="3"/>
      <c r="C599" s="3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3"/>
      <c r="B600" s="3"/>
      <c r="C600" s="3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3"/>
      <c r="B601" s="3"/>
      <c r="C601" s="3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3"/>
      <c r="B602" s="3" t="s">
        <v>38</v>
      </c>
      <c r="C602" s="3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3"/>
      <c r="B603" s="3"/>
      <c r="C603" s="3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3"/>
      <c r="B604" s="3"/>
      <c r="C604" s="3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3"/>
      <c r="B605" s="3"/>
      <c r="C605" s="3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3"/>
      <c r="B606" s="3"/>
      <c r="C606" s="3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3"/>
      <c r="B607" s="3"/>
      <c r="C607" s="3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3"/>
      <c r="B608" s="3"/>
      <c r="C608" s="3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3"/>
      <c r="B609" s="3"/>
      <c r="C609" s="3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3"/>
      <c r="B610" s="3" t="s">
        <v>39</v>
      </c>
      <c r="C610" s="3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3"/>
      <c r="B611" s="3"/>
      <c r="C611" s="3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3"/>
      <c r="B612" s="3"/>
      <c r="C612" s="3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3"/>
      <c r="B613" s="3"/>
      <c r="C613" s="3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3"/>
      <c r="B614" s="3"/>
      <c r="C614" s="3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3"/>
      <c r="B615" s="3"/>
      <c r="C615" s="3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3"/>
      <c r="B616" s="3"/>
      <c r="C616" s="3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3"/>
      <c r="B617" s="3"/>
      <c r="C617" s="3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3"/>
      <c r="B618" s="3" t="s">
        <v>40</v>
      </c>
      <c r="C618" s="3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3"/>
      <c r="B619" s="3"/>
      <c r="C619" s="3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3"/>
      <c r="B620" s="3"/>
      <c r="C620" s="3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3"/>
      <c r="B621" s="3"/>
      <c r="C621" s="3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3"/>
      <c r="B622" s="3"/>
      <c r="C622" s="3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3"/>
      <c r="B623" s="3"/>
      <c r="C623" s="3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3"/>
      <c r="B624" s="3"/>
      <c r="C624" s="3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3"/>
      <c r="B625" s="3"/>
      <c r="C625" s="3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3"/>
      <c r="B626" s="3" t="s">
        <v>41</v>
      </c>
      <c r="C626" s="3" t="s">
        <v>58</v>
      </c>
      <c r="D626" s="1" t="s">
        <v>59</v>
      </c>
      <c r="E626">
        <v>371</v>
      </c>
      <c r="F626">
        <v>427</v>
      </c>
      <c r="G626">
        <v>487</v>
      </c>
      <c r="H626">
        <v>457</v>
      </c>
      <c r="I626">
        <v>616</v>
      </c>
      <c r="J626">
        <v>512</v>
      </c>
      <c r="K626">
        <v>429</v>
      </c>
      <c r="L626">
        <v>473</v>
      </c>
      <c r="M626">
        <v>325</v>
      </c>
      <c r="N626">
        <v>516</v>
      </c>
      <c r="O626">
        <v>509</v>
      </c>
      <c r="P626">
        <v>388</v>
      </c>
    </row>
    <row r="627" spans="1:16" x14ac:dyDescent="0.3">
      <c r="A627" s="3"/>
      <c r="B627" s="3"/>
      <c r="C627" s="3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3"/>
      <c r="B628" s="3"/>
      <c r="C628" s="3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3"/>
      <c r="B629" s="3"/>
      <c r="C629" s="3"/>
      <c r="D629" s="1" t="s">
        <v>60</v>
      </c>
      <c r="E629">
        <v>25</v>
      </c>
      <c r="F629">
        <v>2</v>
      </c>
      <c r="G629">
        <v>12</v>
      </c>
      <c r="H629">
        <v>6</v>
      </c>
      <c r="I629">
        <v>4</v>
      </c>
      <c r="J629">
        <v>10</v>
      </c>
      <c r="K629">
        <v>7</v>
      </c>
      <c r="L629">
        <v>4</v>
      </c>
      <c r="M629">
        <v>29</v>
      </c>
      <c r="N629">
        <v>41</v>
      </c>
      <c r="O629">
        <v>10</v>
      </c>
      <c r="P629">
        <v>22</v>
      </c>
    </row>
    <row r="630" spans="1:16" x14ac:dyDescent="0.3">
      <c r="A630" s="3"/>
      <c r="B630" s="3"/>
      <c r="C630" s="3" t="s">
        <v>62</v>
      </c>
      <c r="D630" s="1" t="s">
        <v>59</v>
      </c>
      <c r="E630">
        <v>189</v>
      </c>
      <c r="F630">
        <v>186</v>
      </c>
      <c r="G630">
        <v>188</v>
      </c>
      <c r="H630">
        <v>186</v>
      </c>
      <c r="I630">
        <v>186</v>
      </c>
      <c r="J630">
        <v>200</v>
      </c>
      <c r="K630">
        <v>182</v>
      </c>
      <c r="L630">
        <v>105</v>
      </c>
      <c r="M630">
        <v>118</v>
      </c>
      <c r="N630">
        <v>130</v>
      </c>
      <c r="O630">
        <v>169</v>
      </c>
      <c r="P630">
        <v>139</v>
      </c>
    </row>
    <row r="631" spans="1:16" x14ac:dyDescent="0.3">
      <c r="A631" s="3"/>
      <c r="B631" s="3"/>
      <c r="C631" s="3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3"/>
      <c r="B632" s="3"/>
      <c r="C632" s="3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3"/>
      <c r="B633" s="3"/>
      <c r="C633" s="3"/>
      <c r="D633" s="1" t="s">
        <v>60</v>
      </c>
      <c r="E633">
        <v>9</v>
      </c>
      <c r="F633">
        <v>2</v>
      </c>
      <c r="G633">
        <v>3</v>
      </c>
      <c r="H633">
        <v>4</v>
      </c>
      <c r="I633">
        <v>2</v>
      </c>
      <c r="J633">
        <v>1</v>
      </c>
      <c r="K633">
        <v>3</v>
      </c>
      <c r="L633">
        <v>2</v>
      </c>
      <c r="M633">
        <v>2</v>
      </c>
      <c r="N633">
        <v>3</v>
      </c>
      <c r="O633">
        <v>0</v>
      </c>
      <c r="P633">
        <v>0</v>
      </c>
    </row>
    <row r="634" spans="1:16" x14ac:dyDescent="0.3">
      <c r="A634" s="3"/>
      <c r="B634" s="3" t="s">
        <v>42</v>
      </c>
      <c r="C634" s="3" t="s">
        <v>58</v>
      </c>
      <c r="D634" s="1" t="s">
        <v>59</v>
      </c>
      <c r="E634">
        <v>35</v>
      </c>
      <c r="F634">
        <v>54</v>
      </c>
      <c r="G634">
        <v>39</v>
      </c>
      <c r="H634">
        <v>45</v>
      </c>
      <c r="I634">
        <v>42</v>
      </c>
      <c r="J634">
        <v>90</v>
      </c>
      <c r="K634">
        <v>60</v>
      </c>
      <c r="L634">
        <v>62</v>
      </c>
      <c r="M634">
        <v>21</v>
      </c>
      <c r="N634">
        <v>18</v>
      </c>
      <c r="O634">
        <v>58</v>
      </c>
      <c r="P634">
        <v>81</v>
      </c>
    </row>
    <row r="635" spans="1:16" x14ac:dyDescent="0.3">
      <c r="A635" s="3"/>
      <c r="B635" s="3"/>
      <c r="C635" s="3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3"/>
      <c r="B636" s="3"/>
      <c r="C636" s="3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3"/>
      <c r="B637" s="3"/>
      <c r="C637" s="3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3"/>
      <c r="B638" s="3"/>
      <c r="C638" s="3" t="s">
        <v>62</v>
      </c>
      <c r="D638" s="1" t="s">
        <v>59</v>
      </c>
      <c r="E638">
        <v>14</v>
      </c>
      <c r="F638">
        <v>18</v>
      </c>
      <c r="G638">
        <v>11</v>
      </c>
      <c r="H638">
        <v>14</v>
      </c>
      <c r="I638">
        <v>0</v>
      </c>
      <c r="J638">
        <v>14.851851851851849</v>
      </c>
      <c r="K638">
        <v>20</v>
      </c>
      <c r="L638">
        <v>26</v>
      </c>
      <c r="M638">
        <v>25</v>
      </c>
      <c r="N638">
        <v>17</v>
      </c>
      <c r="O638">
        <v>35</v>
      </c>
      <c r="P638">
        <v>12</v>
      </c>
    </row>
    <row r="639" spans="1:16" x14ac:dyDescent="0.3">
      <c r="A639" s="3"/>
      <c r="B639" s="3"/>
      <c r="C639" s="3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3"/>
      <c r="B640" s="3"/>
      <c r="C640" s="3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3"/>
      <c r="B641" s="3"/>
      <c r="C641" s="3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3" t="s">
        <v>41</v>
      </c>
      <c r="B642" s="3" t="s">
        <v>33</v>
      </c>
      <c r="C642" s="3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3"/>
      <c r="B643" s="3"/>
      <c r="C643" s="3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3"/>
      <c r="B644" s="3"/>
      <c r="C644" s="3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3"/>
      <c r="B645" s="3"/>
      <c r="C645" s="3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3"/>
      <c r="B646" s="3"/>
      <c r="C646" s="3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3"/>
      <c r="B647" s="3"/>
      <c r="C647" s="3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3"/>
      <c r="B648" s="3"/>
      <c r="C648" s="3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3"/>
      <c r="B649" s="3"/>
      <c r="C649" s="3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3"/>
      <c r="B650" s="3" t="s">
        <v>34</v>
      </c>
      <c r="C650" s="3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3"/>
      <c r="B651" s="3"/>
      <c r="C651" s="3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3"/>
      <c r="B652" s="3"/>
      <c r="C652" s="3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3"/>
      <c r="B653" s="3"/>
      <c r="C653" s="3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3"/>
      <c r="B654" s="3"/>
      <c r="C654" s="3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3"/>
      <c r="B655" s="3"/>
      <c r="C655" s="3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3"/>
      <c r="B656" s="3"/>
      <c r="C656" s="3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3"/>
      <c r="B657" s="3"/>
      <c r="C657" s="3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3"/>
      <c r="B658" s="3" t="s">
        <v>35</v>
      </c>
      <c r="C658" s="3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3"/>
      <c r="B659" s="3"/>
      <c r="C659" s="3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3"/>
      <c r="B660" s="3"/>
      <c r="C660" s="3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3"/>
      <c r="B661" s="3"/>
      <c r="C661" s="3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3"/>
      <c r="B662" s="3"/>
      <c r="C662" s="3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3"/>
      <c r="B663" s="3"/>
      <c r="C663" s="3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3"/>
      <c r="B664" s="3"/>
      <c r="C664" s="3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3"/>
      <c r="B665" s="3"/>
      <c r="C665" s="3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3"/>
      <c r="B666" s="3" t="s">
        <v>36</v>
      </c>
      <c r="C666" s="3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3"/>
      <c r="B667" s="3"/>
      <c r="C667" s="3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3"/>
      <c r="B668" s="3"/>
      <c r="C668" s="3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3"/>
      <c r="B669" s="3"/>
      <c r="C669" s="3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3"/>
      <c r="B670" s="3"/>
      <c r="C670" s="3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3"/>
      <c r="B671" s="3"/>
      <c r="C671" s="3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3"/>
      <c r="B672" s="3"/>
      <c r="C672" s="3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3"/>
      <c r="B673" s="3"/>
      <c r="C673" s="3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3"/>
      <c r="B674" s="3" t="s">
        <v>37</v>
      </c>
      <c r="C674" s="3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3"/>
      <c r="B675" s="3"/>
      <c r="C675" s="3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3"/>
      <c r="B676" s="3"/>
      <c r="C676" s="3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3"/>
      <c r="B677" s="3"/>
      <c r="C677" s="3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3"/>
      <c r="B678" s="3"/>
      <c r="C678" s="3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3"/>
      <c r="B679" s="3"/>
      <c r="C679" s="3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3"/>
      <c r="B680" s="3"/>
      <c r="C680" s="3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3"/>
      <c r="B681" s="3"/>
      <c r="C681" s="3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3"/>
      <c r="B682" s="3" t="s">
        <v>38</v>
      </c>
      <c r="C682" s="3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3"/>
      <c r="B683" s="3"/>
      <c r="C683" s="3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3"/>
      <c r="B684" s="3"/>
      <c r="C684" s="3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3"/>
      <c r="B685" s="3"/>
      <c r="C685" s="3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3"/>
      <c r="B686" s="3"/>
      <c r="C686" s="3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3"/>
      <c r="B687" s="3"/>
      <c r="C687" s="3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3"/>
      <c r="B688" s="3"/>
      <c r="C688" s="3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3"/>
      <c r="B689" s="3"/>
      <c r="C689" s="3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3"/>
      <c r="B690" s="3" t="s">
        <v>39</v>
      </c>
      <c r="C690" s="3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3"/>
      <c r="B691" s="3"/>
      <c r="C691" s="3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3"/>
      <c r="B692" s="3"/>
      <c r="C692" s="3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3"/>
      <c r="B693" s="3"/>
      <c r="C693" s="3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3"/>
      <c r="B694" s="3"/>
      <c r="C694" s="3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3"/>
      <c r="B695" s="3"/>
      <c r="C695" s="3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3"/>
      <c r="B696" s="3"/>
      <c r="C696" s="3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3"/>
      <c r="B697" s="3"/>
      <c r="C697" s="3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3"/>
      <c r="B698" s="3" t="s">
        <v>40</v>
      </c>
      <c r="C698" s="3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3"/>
      <c r="B699" s="3"/>
      <c r="C699" s="3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3"/>
      <c r="B700" s="3"/>
      <c r="C700" s="3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3"/>
      <c r="B701" s="3"/>
      <c r="C701" s="3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3"/>
      <c r="B702" s="3"/>
      <c r="C702" s="3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3"/>
      <c r="B703" s="3"/>
      <c r="C703" s="3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3"/>
      <c r="B704" s="3"/>
      <c r="C704" s="3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3"/>
      <c r="B705" s="3"/>
      <c r="C705" s="3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3"/>
      <c r="B706" s="3" t="s">
        <v>41</v>
      </c>
      <c r="C706" s="3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3"/>
      <c r="B707" s="3"/>
      <c r="C707" s="3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3"/>
      <c r="B708" s="3"/>
      <c r="C708" s="3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3"/>
      <c r="B709" s="3"/>
      <c r="C709" s="3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3"/>
      <c r="B710" s="3"/>
      <c r="C710" s="3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3"/>
      <c r="B711" s="3"/>
      <c r="C711" s="3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3"/>
      <c r="B712" s="3"/>
      <c r="C712" s="3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3"/>
      <c r="B713" s="3"/>
      <c r="C713" s="3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3"/>
      <c r="B714" s="3" t="s">
        <v>42</v>
      </c>
      <c r="C714" s="3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3"/>
      <c r="B715" s="3"/>
      <c r="C715" s="3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3"/>
      <c r="B716" s="3"/>
      <c r="C716" s="3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3"/>
      <c r="B717" s="3"/>
      <c r="C717" s="3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3"/>
      <c r="B718" s="3"/>
      <c r="C718" s="3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3"/>
      <c r="B719" s="3"/>
      <c r="C719" s="3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3"/>
      <c r="B720" s="3"/>
      <c r="C720" s="3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3"/>
      <c r="B721" s="3"/>
      <c r="C721" s="3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3" t="s">
        <v>42</v>
      </c>
      <c r="B722" s="3" t="s">
        <v>33</v>
      </c>
      <c r="C722" s="3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3"/>
      <c r="B723" s="3"/>
      <c r="C723" s="3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3"/>
      <c r="B724" s="3"/>
      <c r="C724" s="3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3"/>
      <c r="B725" s="3"/>
      <c r="C725" s="3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3"/>
      <c r="B726" s="3"/>
      <c r="C726" s="3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3"/>
      <c r="B727" s="3"/>
      <c r="C727" s="3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3"/>
      <c r="B728" s="3"/>
      <c r="C728" s="3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3"/>
      <c r="B729" s="3"/>
      <c r="C729" s="3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3"/>
      <c r="B730" s="3" t="s">
        <v>34</v>
      </c>
      <c r="C730" s="3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3"/>
      <c r="B731" s="3"/>
      <c r="C731" s="3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3"/>
      <c r="B732" s="3"/>
      <c r="C732" s="3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3"/>
      <c r="B733" s="3"/>
      <c r="C733" s="3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3"/>
      <c r="B734" s="3"/>
      <c r="C734" s="3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3"/>
      <c r="B735" s="3"/>
      <c r="C735" s="3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3"/>
      <c r="B736" s="3"/>
      <c r="C736" s="3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3"/>
      <c r="B737" s="3"/>
      <c r="C737" s="3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3"/>
      <c r="B738" s="3" t="s">
        <v>35</v>
      </c>
      <c r="C738" s="3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3"/>
      <c r="B739" s="3"/>
      <c r="C739" s="3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3"/>
      <c r="B740" s="3"/>
      <c r="C740" s="3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3"/>
      <c r="B741" s="3"/>
      <c r="C741" s="3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3"/>
      <c r="B742" s="3"/>
      <c r="C742" s="3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3"/>
      <c r="B743" s="3"/>
      <c r="C743" s="3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3"/>
      <c r="B744" s="3"/>
      <c r="C744" s="3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3"/>
      <c r="B745" s="3"/>
      <c r="C745" s="3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3"/>
      <c r="B746" s="3" t="s">
        <v>36</v>
      </c>
      <c r="C746" s="3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3"/>
      <c r="B747" s="3"/>
      <c r="C747" s="3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3"/>
      <c r="B748" s="3"/>
      <c r="C748" s="3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3"/>
      <c r="B749" s="3"/>
      <c r="C749" s="3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3"/>
      <c r="B750" s="3"/>
      <c r="C750" s="3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3"/>
      <c r="B751" s="3"/>
      <c r="C751" s="3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3"/>
      <c r="B752" s="3"/>
      <c r="C752" s="3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3"/>
      <c r="B753" s="3"/>
      <c r="C753" s="3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3"/>
      <c r="B754" s="3" t="s">
        <v>37</v>
      </c>
      <c r="C754" s="3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3"/>
      <c r="B755" s="3"/>
      <c r="C755" s="3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3"/>
      <c r="B756" s="3"/>
      <c r="C756" s="3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3"/>
      <c r="B757" s="3"/>
      <c r="C757" s="3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3"/>
      <c r="B758" s="3"/>
      <c r="C758" s="3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3"/>
      <c r="B759" s="3"/>
      <c r="C759" s="3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3"/>
      <c r="B760" s="3"/>
      <c r="C760" s="3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3"/>
      <c r="B761" s="3"/>
      <c r="C761" s="3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3"/>
      <c r="B762" s="3" t="s">
        <v>38</v>
      </c>
      <c r="C762" s="3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3"/>
      <c r="B763" s="3"/>
      <c r="C763" s="3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3"/>
      <c r="B764" s="3"/>
      <c r="C764" s="3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3"/>
      <c r="B765" s="3"/>
      <c r="C765" s="3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3"/>
      <c r="B766" s="3"/>
      <c r="C766" s="3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3"/>
      <c r="B767" s="3"/>
      <c r="C767" s="3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3"/>
      <c r="B768" s="3"/>
      <c r="C768" s="3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3"/>
      <c r="B769" s="3"/>
      <c r="C769" s="3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3"/>
      <c r="B770" s="3" t="s">
        <v>39</v>
      </c>
      <c r="C770" s="3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3"/>
      <c r="B771" s="3"/>
      <c r="C771" s="3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3"/>
      <c r="B772" s="3"/>
      <c r="C772" s="3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3"/>
      <c r="B773" s="3"/>
      <c r="C773" s="3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3"/>
      <c r="B774" s="3"/>
      <c r="C774" s="3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3"/>
      <c r="B775" s="3"/>
      <c r="C775" s="3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3"/>
      <c r="B776" s="3"/>
      <c r="C776" s="3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3"/>
      <c r="B777" s="3"/>
      <c r="C777" s="3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3"/>
      <c r="B778" s="3" t="s">
        <v>40</v>
      </c>
      <c r="C778" s="3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3"/>
      <c r="B779" s="3"/>
      <c r="C779" s="3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3"/>
      <c r="B780" s="3"/>
      <c r="C780" s="3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3"/>
      <c r="B781" s="3"/>
      <c r="C781" s="3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3"/>
      <c r="B782" s="3"/>
      <c r="C782" s="3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3"/>
      <c r="B783" s="3"/>
      <c r="C783" s="3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3"/>
      <c r="B784" s="3"/>
      <c r="C784" s="3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3"/>
      <c r="B785" s="3"/>
      <c r="C785" s="3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3"/>
      <c r="B786" s="3" t="s">
        <v>41</v>
      </c>
      <c r="C786" s="3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3"/>
      <c r="B787" s="3"/>
      <c r="C787" s="3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3"/>
      <c r="B788" s="3"/>
      <c r="C788" s="3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3"/>
      <c r="B789" s="3"/>
      <c r="C789" s="3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3"/>
      <c r="B790" s="3"/>
      <c r="C790" s="3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3"/>
      <c r="B791" s="3"/>
      <c r="C791" s="3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3"/>
      <c r="B792" s="3"/>
      <c r="C792" s="3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3"/>
      <c r="B793" s="3"/>
      <c r="C793" s="3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3"/>
      <c r="B794" s="3" t="s">
        <v>42</v>
      </c>
      <c r="C794" s="3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3"/>
      <c r="B795" s="3"/>
      <c r="C795" s="3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3"/>
      <c r="B796" s="3"/>
      <c r="C796" s="3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3"/>
      <c r="B797" s="3"/>
      <c r="C797" s="3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3"/>
      <c r="B798" s="3"/>
      <c r="C798" s="3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3"/>
      <c r="B799" s="3"/>
      <c r="C799" s="3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3"/>
      <c r="B800" s="3"/>
      <c r="C800" s="3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3"/>
      <c r="B801" s="3"/>
      <c r="C801" s="3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C232:C233"/>
    <mergeCell ref="C530:C531"/>
    <mergeCell ref="C430:C431"/>
    <mergeCell ref="C588:C589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C436:C437"/>
    <mergeCell ref="C380:C381"/>
    <mergeCell ref="C224:C225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C32:C33"/>
    <mergeCell ref="C34:C35"/>
    <mergeCell ref="C42:C43"/>
    <mergeCell ref="C344:C345"/>
    <mergeCell ref="C50:C51"/>
    <mergeCell ref="C44:C45"/>
    <mergeCell ref="C286:C287"/>
    <mergeCell ref="C36:C37"/>
    <mergeCell ref="C48:C49"/>
    <mergeCell ref="C346:C347"/>
    <mergeCell ref="C130:C131"/>
    <mergeCell ref="C72:C73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20:C721"/>
    <mergeCell ref="C520:C521"/>
    <mergeCell ref="C642:C643"/>
    <mergeCell ref="C678:C679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C18:C19"/>
    <mergeCell ref="C116:C117"/>
    <mergeCell ref="B570:B577"/>
    <mergeCell ref="B458:B465"/>
    <mergeCell ref="B634:B641"/>
    <mergeCell ref="B202:B209"/>
    <mergeCell ref="C202:C203"/>
    <mergeCell ref="C444:C445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A562:A641"/>
    <mergeCell ref="A482:A561"/>
    <mergeCell ref="C644:C645"/>
    <mergeCell ref="A242:A321"/>
    <mergeCell ref="C92:C93"/>
    <mergeCell ref="B82:B89"/>
    <mergeCell ref="C634:C635"/>
    <mergeCell ref="B210:B217"/>
    <mergeCell ref="B514:B521"/>
    <mergeCell ref="B298:B305"/>
    <mergeCell ref="A322:A401"/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3" t="s">
        <v>33</v>
      </c>
      <c r="B2" s="3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3"/>
      <c r="B3" s="3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3"/>
      <c r="B4" s="3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3"/>
      <c r="B5" s="3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3"/>
      <c r="B6" s="3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3"/>
      <c r="B7" s="3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3"/>
      <c r="B8" s="3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3"/>
      <c r="B9" s="3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3"/>
      <c r="B10" s="3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3"/>
      <c r="B11" s="3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3"/>
      <c r="B12" s="3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3"/>
      <c r="B13" s="3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3"/>
      <c r="B14" s="3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3"/>
      <c r="B15" s="3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3"/>
      <c r="B16" s="3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3"/>
      <c r="B17" s="3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3"/>
      <c r="B18" s="3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3"/>
      <c r="B19" s="3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3"/>
      <c r="B20" s="3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3"/>
      <c r="B21" s="3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3"/>
      <c r="B22" s="3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3"/>
      <c r="B23" s="3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3"/>
      <c r="B24" s="3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3"/>
      <c r="B25" s="3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3"/>
      <c r="B26" s="3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3"/>
      <c r="B27" s="3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3"/>
      <c r="B28" s="3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3"/>
      <c r="B29" s="3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3"/>
      <c r="B30" s="3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3"/>
      <c r="B31" s="3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3"/>
      <c r="B32" s="3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3"/>
      <c r="B33" s="3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3"/>
      <c r="B34" s="3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3"/>
      <c r="B35" s="3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3"/>
      <c r="B36" s="3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3"/>
      <c r="B37" s="3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3"/>
      <c r="B38" s="3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3"/>
      <c r="B39" s="3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3"/>
      <c r="B40" s="3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3"/>
      <c r="B41" s="3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3" t="s">
        <v>34</v>
      </c>
      <c r="B42" s="3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3"/>
      <c r="B43" s="3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3"/>
      <c r="B44" s="3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3"/>
      <c r="B45" s="3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3"/>
      <c r="B46" s="3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3"/>
      <c r="B47" s="3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3"/>
      <c r="B48" s="3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3"/>
      <c r="B49" s="3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3"/>
      <c r="B50" s="3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3"/>
      <c r="B51" s="3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3"/>
      <c r="B52" s="3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3"/>
      <c r="B53" s="3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3"/>
      <c r="B54" s="3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3"/>
      <c r="B55" s="3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3"/>
      <c r="B56" s="3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3"/>
      <c r="B57" s="3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3"/>
      <c r="B58" s="3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3"/>
      <c r="B59" s="3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3"/>
      <c r="B60" s="3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3"/>
      <c r="B61" s="3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3"/>
      <c r="B62" s="3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3"/>
      <c r="B63" s="3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3"/>
      <c r="B64" s="3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3"/>
      <c r="B65" s="3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3"/>
      <c r="B66" s="3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3"/>
      <c r="B67" s="3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3"/>
      <c r="B68" s="3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3"/>
      <c r="B69" s="3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3"/>
      <c r="B70" s="3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3"/>
      <c r="B71" s="3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3"/>
      <c r="B72" s="3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3"/>
      <c r="B73" s="3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3"/>
      <c r="B74" s="3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3"/>
      <c r="B75" s="3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3"/>
      <c r="B76" s="3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3"/>
      <c r="B77" s="3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3"/>
      <c r="B78" s="3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3"/>
      <c r="B79" s="3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3"/>
      <c r="B80" s="3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3"/>
      <c r="B81" s="3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3" t="s">
        <v>35</v>
      </c>
      <c r="B82" s="3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3"/>
      <c r="B83" s="3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3"/>
      <c r="B84" s="3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3"/>
      <c r="B85" s="3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3"/>
      <c r="B86" s="3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3"/>
      <c r="B87" s="3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3"/>
      <c r="B88" s="3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3"/>
      <c r="B89" s="3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3"/>
      <c r="B90" s="3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3"/>
      <c r="B91" s="3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3"/>
      <c r="B92" s="3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3"/>
      <c r="B93" s="3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3"/>
      <c r="B94" s="3" t="s">
        <v>36</v>
      </c>
      <c r="C94" s="1" t="s">
        <v>58</v>
      </c>
      <c r="D94">
        <v>198.73076923076829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61.230769230769283</v>
      </c>
    </row>
    <row r="95" spans="1:15" x14ac:dyDescent="0.3">
      <c r="A95" s="3"/>
      <c r="B95" s="3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3"/>
      <c r="B96" s="3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3"/>
      <c r="B97" s="3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3"/>
      <c r="B98" s="3" t="s">
        <v>37</v>
      </c>
      <c r="C98" s="1" t="s">
        <v>58</v>
      </c>
      <c r="D98">
        <v>0</v>
      </c>
      <c r="E98">
        <v>239.06818181818181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194.25000000000091</v>
      </c>
      <c r="N98">
        <v>0</v>
      </c>
      <c r="O98">
        <v>0</v>
      </c>
    </row>
    <row r="99" spans="1:15" x14ac:dyDescent="0.3">
      <c r="A99" s="3"/>
      <c r="B99" s="3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3"/>
      <c r="B100" s="3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3"/>
      <c r="B101" s="3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3"/>
      <c r="B102" s="3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3"/>
      <c r="B103" s="3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3"/>
      <c r="B104" s="3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3"/>
      <c r="B105" s="3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3"/>
      <c r="B106" s="3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3"/>
      <c r="B107" s="3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3"/>
      <c r="B108" s="3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3"/>
      <c r="B109" s="3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3"/>
      <c r="B110" s="3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3"/>
      <c r="B111" s="3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3"/>
      <c r="B112" s="3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3"/>
      <c r="B113" s="3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3"/>
      <c r="B114" s="3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3"/>
      <c r="B115" s="3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3"/>
      <c r="B116" s="3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3"/>
      <c r="B117" s="3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3"/>
      <c r="B118" s="3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3"/>
      <c r="B119" s="3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3"/>
      <c r="B120" s="3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3"/>
      <c r="B121" s="3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3" t="s">
        <v>36</v>
      </c>
      <c r="B122" s="3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3"/>
      <c r="B123" s="3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3"/>
      <c r="B124" s="3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3"/>
      <c r="B125" s="3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3"/>
      <c r="B126" s="3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3"/>
      <c r="B127" s="3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3"/>
      <c r="B128" s="3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3"/>
      <c r="B129" s="3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3"/>
      <c r="B130" s="3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3"/>
      <c r="B131" s="3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3"/>
      <c r="B132" s="3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3"/>
      <c r="B133" s="3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3"/>
      <c r="B134" s="3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3"/>
      <c r="B135" s="3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3"/>
      <c r="B136" s="3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3"/>
      <c r="B137" s="3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3"/>
      <c r="B138" s="3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3"/>
      <c r="B139" s="3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3"/>
      <c r="B140" s="3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3"/>
      <c r="B141" s="3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3"/>
      <c r="B142" s="3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3"/>
      <c r="B143" s="3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3"/>
      <c r="B144" s="3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3"/>
      <c r="B145" s="3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3"/>
      <c r="B146" s="3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3"/>
      <c r="B147" s="3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3"/>
      <c r="B148" s="3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3"/>
      <c r="B149" s="3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3"/>
      <c r="B150" s="3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3"/>
      <c r="B151" s="3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3"/>
      <c r="B152" s="3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3"/>
      <c r="B153" s="3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3"/>
      <c r="B154" s="3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3"/>
      <c r="B155" s="3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3"/>
      <c r="B156" s="3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3"/>
      <c r="B157" s="3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3"/>
      <c r="B158" s="3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3"/>
      <c r="B159" s="3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3"/>
      <c r="B160" s="3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3"/>
      <c r="B161" s="3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3" t="s">
        <v>37</v>
      </c>
      <c r="B162" s="3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3"/>
      <c r="B163" s="3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3"/>
      <c r="B164" s="3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3"/>
      <c r="B165" s="3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3"/>
      <c r="B166" s="3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3"/>
      <c r="B167" s="3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3"/>
      <c r="B168" s="3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3"/>
      <c r="B169" s="3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3"/>
      <c r="B170" s="3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3"/>
      <c r="B171" s="3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3"/>
      <c r="B172" s="3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3"/>
      <c r="B173" s="3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3"/>
      <c r="B174" s="3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3"/>
      <c r="B175" s="3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3"/>
      <c r="B176" s="3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3"/>
      <c r="B177" s="3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3"/>
      <c r="B178" s="3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3"/>
      <c r="B179" s="3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3"/>
      <c r="B180" s="3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3"/>
      <c r="B181" s="3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3"/>
      <c r="B182" s="3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3"/>
      <c r="B183" s="3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3"/>
      <c r="B184" s="3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3"/>
      <c r="B185" s="3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3"/>
      <c r="B186" s="3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3"/>
      <c r="B187" s="3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3"/>
      <c r="B188" s="3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3"/>
      <c r="B189" s="3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3"/>
      <c r="B190" s="3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3"/>
      <c r="B191" s="3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3"/>
      <c r="B192" s="3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3"/>
      <c r="B193" s="3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3"/>
      <c r="B194" s="3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3"/>
      <c r="B195" s="3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3"/>
      <c r="B196" s="3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3"/>
      <c r="B197" s="3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3"/>
      <c r="B198" s="3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3"/>
      <c r="B199" s="3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3"/>
      <c r="B200" s="3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3"/>
      <c r="B201" s="3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3" t="s">
        <v>38</v>
      </c>
      <c r="B202" s="3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3"/>
      <c r="B203" s="3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3"/>
      <c r="B204" s="3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3"/>
      <c r="B205" s="3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3"/>
      <c r="B206" s="3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3"/>
      <c r="B207" s="3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3"/>
      <c r="B208" s="3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3"/>
      <c r="B209" s="3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3"/>
      <c r="B210" s="3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3"/>
      <c r="B211" s="3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3"/>
      <c r="B212" s="3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3"/>
      <c r="B213" s="3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3"/>
      <c r="B214" s="3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3"/>
      <c r="B215" s="3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3"/>
      <c r="B216" s="3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3"/>
      <c r="B217" s="3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3"/>
      <c r="B218" s="3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3"/>
      <c r="B219" s="3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3"/>
      <c r="B220" s="3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3"/>
      <c r="B221" s="3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3"/>
      <c r="B222" s="3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3"/>
      <c r="B223" s="3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3"/>
      <c r="B224" s="3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3"/>
      <c r="B225" s="3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3"/>
      <c r="B226" s="3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3"/>
      <c r="B227" s="3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242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3"/>
      <c r="B228" s="3"/>
      <c r="C228" s="1" t="s">
        <v>62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3"/>
      <c r="B229" s="3"/>
      <c r="C229" s="1" t="s">
        <v>63</v>
      </c>
      <c r="D229">
        <v>0</v>
      </c>
      <c r="E229">
        <v>0</v>
      </c>
      <c r="F229">
        <v>0</v>
      </c>
      <c r="G229">
        <v>0</v>
      </c>
      <c r="H229">
        <v>148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3"/>
      <c r="B230" s="3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3"/>
      <c r="B231" s="3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3"/>
      <c r="B232" s="3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3"/>
      <c r="B233" s="3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3"/>
      <c r="B234" s="3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3"/>
      <c r="B235" s="3"/>
      <c r="C235" s="1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3"/>
      <c r="B236" s="3"/>
      <c r="C236" s="1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3"/>
      <c r="B237" s="3"/>
      <c r="C237" s="1" t="s">
        <v>63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216</v>
      </c>
      <c r="M237">
        <v>0</v>
      </c>
      <c r="N237">
        <v>0</v>
      </c>
      <c r="O237">
        <v>0</v>
      </c>
    </row>
    <row r="238" spans="1:15" x14ac:dyDescent="0.3">
      <c r="A238" s="3"/>
      <c r="B238" s="3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3"/>
      <c r="B239" s="3"/>
      <c r="C239" s="1" t="s">
        <v>61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1003.382276603633</v>
      </c>
      <c r="M239">
        <v>0</v>
      </c>
      <c r="N239">
        <v>0</v>
      </c>
      <c r="O239">
        <v>0</v>
      </c>
    </row>
    <row r="240" spans="1:15" x14ac:dyDescent="0.3">
      <c r="A240" s="3"/>
      <c r="B240" s="3"/>
      <c r="C240" s="1" t="s">
        <v>62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3"/>
      <c r="B241" s="3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14</v>
      </c>
      <c r="M241">
        <v>0</v>
      </c>
      <c r="N241">
        <v>0</v>
      </c>
      <c r="O241">
        <v>0</v>
      </c>
    </row>
    <row r="242" spans="1:15" x14ac:dyDescent="0.3">
      <c r="A242" s="3" t="s">
        <v>39</v>
      </c>
      <c r="B242" s="3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3"/>
      <c r="B243" s="3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3"/>
      <c r="B244" s="3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3"/>
      <c r="B245" s="3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3"/>
      <c r="B246" s="3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3"/>
      <c r="B247" s="3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3"/>
      <c r="B248" s="3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3"/>
      <c r="B249" s="3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3"/>
      <c r="B250" s="3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3"/>
      <c r="B251" s="3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3"/>
      <c r="B252" s="3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3"/>
      <c r="B253" s="3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3"/>
      <c r="B254" s="3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3"/>
      <c r="B255" s="3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3"/>
      <c r="B256" s="3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3"/>
      <c r="B257" s="3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3"/>
      <c r="B258" s="3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3"/>
      <c r="B259" s="3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3"/>
      <c r="B260" s="3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3"/>
      <c r="B261" s="3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3"/>
      <c r="B262" s="3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3"/>
      <c r="B263" s="3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3"/>
      <c r="B264" s="3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3"/>
      <c r="B265" s="3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3"/>
      <c r="B266" s="3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3"/>
      <c r="B267" s="3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3"/>
      <c r="B268" s="3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3"/>
      <c r="B269" s="3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3"/>
      <c r="B270" s="3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3"/>
      <c r="B271" s="3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3"/>
      <c r="B272" s="3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3"/>
      <c r="B273" s="3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3"/>
      <c r="B274" s="3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3"/>
      <c r="B275" s="3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3"/>
      <c r="B276" s="3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3"/>
      <c r="B277" s="3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3"/>
      <c r="B278" s="3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3"/>
      <c r="B279" s="3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3"/>
      <c r="B280" s="3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3"/>
      <c r="B281" s="3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3" t="s">
        <v>40</v>
      </c>
      <c r="B282" s="3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3"/>
      <c r="B283" s="3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3"/>
      <c r="B284" s="3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3"/>
      <c r="B285" s="3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3"/>
      <c r="B286" s="3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3"/>
      <c r="B287" s="3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3"/>
      <c r="B288" s="3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3"/>
      <c r="B289" s="3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3"/>
      <c r="B290" s="3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3"/>
      <c r="B291" s="3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3"/>
      <c r="B292" s="3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3"/>
      <c r="B293" s="3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3"/>
      <c r="B294" s="3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3"/>
      <c r="B295" s="3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3"/>
      <c r="B296" s="3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3"/>
      <c r="B297" s="3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3"/>
      <c r="B298" s="3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3"/>
      <c r="B299" s="3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3"/>
      <c r="B300" s="3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3"/>
      <c r="B301" s="3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3"/>
      <c r="B302" s="3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3"/>
      <c r="B303" s="3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3"/>
      <c r="B304" s="3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3"/>
      <c r="B305" s="3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3"/>
      <c r="B306" s="3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3"/>
      <c r="B307" s="3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3"/>
      <c r="B308" s="3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3"/>
      <c r="B309" s="3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3"/>
      <c r="B310" s="3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3"/>
      <c r="B311" s="3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3"/>
      <c r="B312" s="3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3"/>
      <c r="B313" s="3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3"/>
      <c r="B314" s="3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3"/>
      <c r="B315" s="3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3"/>
      <c r="B316" s="3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3"/>
      <c r="B317" s="3"/>
      <c r="C317" s="1" t="s">
        <v>63</v>
      </c>
      <c r="D317">
        <v>0</v>
      </c>
      <c r="E317">
        <v>0</v>
      </c>
      <c r="F317">
        <v>0</v>
      </c>
      <c r="G317">
        <v>91</v>
      </c>
      <c r="H317">
        <v>0</v>
      </c>
      <c r="I317">
        <v>0</v>
      </c>
      <c r="J317">
        <v>0</v>
      </c>
      <c r="K317">
        <v>38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3"/>
      <c r="B318" s="3" t="s">
        <v>42</v>
      </c>
      <c r="C318" s="1" t="s">
        <v>58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3"/>
      <c r="B319" s="3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107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3"/>
      <c r="B320" s="3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3"/>
      <c r="B321" s="3"/>
      <c r="C321" s="1" t="s">
        <v>63</v>
      </c>
      <c r="D321">
        <v>47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5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3" t="s">
        <v>41</v>
      </c>
      <c r="B322" s="3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3"/>
      <c r="B323" s="3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3"/>
      <c r="B324" s="3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3"/>
      <c r="B325" s="3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3"/>
      <c r="B326" s="3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3"/>
      <c r="B327" s="3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3"/>
      <c r="B328" s="3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3"/>
      <c r="B329" s="3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3"/>
      <c r="B330" s="3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3"/>
      <c r="B331" s="3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3"/>
      <c r="B332" s="3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3"/>
      <c r="B333" s="3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3"/>
      <c r="B334" s="3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3"/>
      <c r="B335" s="3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3"/>
      <c r="B336" s="3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3"/>
      <c r="B337" s="3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3"/>
      <c r="B338" s="3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3"/>
      <c r="B339" s="3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3"/>
      <c r="B340" s="3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3"/>
      <c r="B341" s="3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3"/>
      <c r="B342" s="3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3"/>
      <c r="B343" s="3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3"/>
      <c r="B344" s="3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3"/>
      <c r="B345" s="3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3"/>
      <c r="B346" s="3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3"/>
      <c r="B347" s="3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3"/>
      <c r="B348" s="3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3"/>
      <c r="B349" s="3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3"/>
      <c r="B350" s="3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3"/>
      <c r="B351" s="3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3"/>
      <c r="B352" s="3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3"/>
      <c r="B353" s="3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3"/>
      <c r="B354" s="3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3"/>
      <c r="B355" s="3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3"/>
      <c r="B356" s="3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3"/>
      <c r="B357" s="3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3"/>
      <c r="B358" s="3" t="s">
        <v>42</v>
      </c>
      <c r="C358" s="1" t="s">
        <v>58</v>
      </c>
      <c r="D358">
        <v>642</v>
      </c>
      <c r="E358">
        <v>0</v>
      </c>
      <c r="F358">
        <v>46.576923076922867</v>
      </c>
      <c r="G358">
        <v>331.61538461538481</v>
      </c>
      <c r="H358">
        <v>652.53846153846075</v>
      </c>
      <c r="I358">
        <v>308.07692307692332</v>
      </c>
      <c r="J358">
        <v>0</v>
      </c>
      <c r="K358">
        <v>635</v>
      </c>
      <c r="L358">
        <v>290.76592224979322</v>
      </c>
      <c r="M358">
        <v>0</v>
      </c>
      <c r="N358">
        <v>272.89841341454292</v>
      </c>
      <c r="O358">
        <v>0</v>
      </c>
    </row>
    <row r="359" spans="1:15" x14ac:dyDescent="0.3">
      <c r="A359" s="3"/>
      <c r="B359" s="3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3"/>
      <c r="B360" s="3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3"/>
      <c r="B361" s="3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3" t="s">
        <v>42</v>
      </c>
      <c r="B362" s="3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3"/>
      <c r="B363" s="3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3"/>
      <c r="B364" s="3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3"/>
      <c r="B365" s="3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3"/>
      <c r="B366" s="3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3"/>
      <c r="B367" s="3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3"/>
      <c r="B368" s="3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3"/>
      <c r="B369" s="3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3"/>
      <c r="B370" s="3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3"/>
      <c r="B371" s="3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3"/>
      <c r="B372" s="3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3"/>
      <c r="B373" s="3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3"/>
      <c r="B374" s="3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3"/>
      <c r="B375" s="3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3"/>
      <c r="B376" s="3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3"/>
      <c r="B377" s="3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3"/>
      <c r="B378" s="3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3"/>
      <c r="B379" s="3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3"/>
      <c r="B380" s="3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3"/>
      <c r="B381" s="3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3"/>
      <c r="B382" s="3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3"/>
      <c r="B383" s="3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3"/>
      <c r="B384" s="3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3"/>
      <c r="B385" s="3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3"/>
      <c r="B386" s="3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3"/>
      <c r="B387" s="3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3"/>
      <c r="B388" s="3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3"/>
      <c r="B389" s="3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3"/>
      <c r="B390" s="3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3"/>
      <c r="B391" s="3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3"/>
      <c r="B392" s="3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3"/>
      <c r="B393" s="3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3"/>
      <c r="B394" s="3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3"/>
      <c r="B395" s="3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3"/>
      <c r="B396" s="3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3"/>
      <c r="B397" s="3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3"/>
      <c r="B398" s="3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3"/>
      <c r="B399" s="3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3"/>
      <c r="B400" s="3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3"/>
      <c r="B401" s="3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254:B257"/>
    <mergeCell ref="B30:B33"/>
    <mergeCell ref="B198:B201"/>
    <mergeCell ref="B174:B177"/>
    <mergeCell ref="B126:B129"/>
    <mergeCell ref="B218:B221"/>
    <mergeCell ref="B110:B113"/>
    <mergeCell ref="B54:B57"/>
    <mergeCell ref="B202:B205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358:B361"/>
    <mergeCell ref="B354:B357"/>
    <mergeCell ref="B330:B333"/>
    <mergeCell ref="B282:B285"/>
    <mergeCell ref="B94:B97"/>
    <mergeCell ref="B46:B49"/>
    <mergeCell ref="B102:B105"/>
    <mergeCell ref="B242:B245"/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322:B325"/>
    <mergeCell ref="B262:B26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295.90384615384693</v>
      </c>
      <c r="D2">
        <v>271.23076923076968</v>
      </c>
      <c r="E2">
        <v>132.8846153846159</v>
      </c>
      <c r="F2">
        <v>14.92307692307736</v>
      </c>
      <c r="G2">
        <v>304.07692307692332</v>
      </c>
      <c r="H2">
        <v>0</v>
      </c>
      <c r="I2">
        <v>60.730769230769063</v>
      </c>
      <c r="J2">
        <v>0</v>
      </c>
      <c r="K2">
        <v>953.23407775020678</v>
      </c>
      <c r="L2">
        <v>786.98407775020746</v>
      </c>
      <c r="M2">
        <v>785.52253928866935</v>
      </c>
      <c r="N2">
        <v>490.326923076924</v>
      </c>
    </row>
    <row r="3" spans="1:14" x14ac:dyDescent="0.3">
      <c r="A3" s="3"/>
      <c r="B3" s="1" t="s">
        <v>61</v>
      </c>
      <c r="C3">
        <v>795.72710418984025</v>
      </c>
      <c r="D3">
        <v>870.72710418984025</v>
      </c>
      <c r="E3">
        <v>909.72710418984025</v>
      </c>
      <c r="F3">
        <v>872.72710418984025</v>
      </c>
      <c r="G3">
        <v>799.72710418984025</v>
      </c>
      <c r="H3">
        <v>765.72710418984025</v>
      </c>
      <c r="I3">
        <v>754.72710418984025</v>
      </c>
      <c r="J3">
        <v>874.38227660363316</v>
      </c>
      <c r="K3">
        <v>0</v>
      </c>
      <c r="L3">
        <v>283.99999999999989</v>
      </c>
      <c r="M3">
        <v>446.99999999999989</v>
      </c>
      <c r="N3">
        <v>685.72710418984025</v>
      </c>
    </row>
    <row r="4" spans="1:14" x14ac:dyDescent="0.3">
      <c r="A4" s="3"/>
      <c r="B4" s="1" t="s">
        <v>62</v>
      </c>
      <c r="C4">
        <v>83.592592592592581</v>
      </c>
      <c r="D4">
        <v>207.59259259259261</v>
      </c>
      <c r="E4">
        <v>279.59259259259261</v>
      </c>
      <c r="F4">
        <v>406.92592592592689</v>
      </c>
      <c r="G4">
        <v>250.70370370370381</v>
      </c>
      <c r="H4">
        <v>567.70370370370381</v>
      </c>
      <c r="I4">
        <v>513.70370370370381</v>
      </c>
      <c r="J4">
        <v>431.66666666666669</v>
      </c>
      <c r="K4">
        <v>170.66666666666671</v>
      </c>
      <c r="L4">
        <v>180.66666666666671</v>
      </c>
      <c r="M4">
        <v>0</v>
      </c>
      <c r="N4">
        <v>23.518518518518508</v>
      </c>
    </row>
    <row r="5" spans="1:14" x14ac:dyDescent="0.3">
      <c r="A5" s="3"/>
      <c r="B5" s="1" t="s">
        <v>63</v>
      </c>
      <c r="C5">
        <v>71</v>
      </c>
      <c r="D5">
        <v>113</v>
      </c>
      <c r="E5">
        <v>171</v>
      </c>
      <c r="F5">
        <v>249</v>
      </c>
      <c r="G5">
        <v>123</v>
      </c>
      <c r="H5">
        <v>160</v>
      </c>
      <c r="I5">
        <v>182</v>
      </c>
      <c r="J5">
        <v>218</v>
      </c>
      <c r="K5">
        <v>0</v>
      </c>
      <c r="L5">
        <v>10</v>
      </c>
      <c r="M5">
        <v>31</v>
      </c>
      <c r="N5">
        <v>44</v>
      </c>
    </row>
    <row r="6" spans="1:14" x14ac:dyDescent="0.3">
      <c r="A6" s="3" t="s">
        <v>65</v>
      </c>
      <c r="B6" s="1" t="s">
        <v>58</v>
      </c>
      <c r="C6">
        <v>64.73076923076826</v>
      </c>
      <c r="D6">
        <v>164.38461538461439</v>
      </c>
      <c r="E6">
        <v>195.19230769230671</v>
      </c>
      <c r="F6">
        <v>349</v>
      </c>
      <c r="G6">
        <v>396</v>
      </c>
      <c r="H6">
        <v>555</v>
      </c>
      <c r="I6">
        <v>498</v>
      </c>
      <c r="J6">
        <v>436</v>
      </c>
      <c r="K6">
        <v>0</v>
      </c>
      <c r="L6">
        <v>66.807692307692264</v>
      </c>
      <c r="M6">
        <v>32.807692307692257</v>
      </c>
      <c r="N6">
        <v>0</v>
      </c>
    </row>
    <row r="7" spans="1:14" x14ac:dyDescent="0.3">
      <c r="A7" s="3"/>
      <c r="B7" s="1" t="s">
        <v>61</v>
      </c>
      <c r="C7">
        <v>55</v>
      </c>
      <c r="D7">
        <v>24</v>
      </c>
      <c r="E7">
        <v>24</v>
      </c>
      <c r="F7">
        <v>0</v>
      </c>
      <c r="G7">
        <v>183</v>
      </c>
      <c r="H7">
        <v>153</v>
      </c>
      <c r="I7">
        <v>158</v>
      </c>
      <c r="J7">
        <v>156</v>
      </c>
      <c r="K7">
        <v>156</v>
      </c>
      <c r="L7">
        <v>148</v>
      </c>
      <c r="M7">
        <v>96</v>
      </c>
      <c r="N7">
        <v>78</v>
      </c>
    </row>
    <row r="8" spans="1:14" x14ac:dyDescent="0.3">
      <c r="A8" s="3"/>
      <c r="B8" s="1" t="s">
        <v>62</v>
      </c>
      <c r="C8">
        <v>318.37037037037038</v>
      </c>
      <c r="D8">
        <v>263.37037037037038</v>
      </c>
      <c r="E8">
        <v>234.37037037037041</v>
      </c>
      <c r="F8">
        <v>115.3703703703704</v>
      </c>
      <c r="G8">
        <v>238.03703703703701</v>
      </c>
      <c r="H8">
        <v>37.037037037037038</v>
      </c>
      <c r="I8">
        <v>54.592592592592581</v>
      </c>
      <c r="J8">
        <v>118.1111111111111</v>
      </c>
      <c r="K8">
        <v>0</v>
      </c>
      <c r="L8">
        <v>57</v>
      </c>
      <c r="M8">
        <v>272.81481481481478</v>
      </c>
      <c r="N8">
        <v>315.2962962962963</v>
      </c>
    </row>
    <row r="9" spans="1:14" x14ac:dyDescent="0.3">
      <c r="A9" s="3"/>
      <c r="B9" s="1" t="s">
        <v>63</v>
      </c>
      <c r="C9">
        <v>35</v>
      </c>
      <c r="D9">
        <v>12</v>
      </c>
      <c r="E9">
        <v>10</v>
      </c>
      <c r="F9">
        <v>0</v>
      </c>
      <c r="G9">
        <v>118</v>
      </c>
      <c r="H9">
        <v>111</v>
      </c>
      <c r="I9">
        <v>100</v>
      </c>
      <c r="J9">
        <v>95</v>
      </c>
      <c r="K9">
        <v>84</v>
      </c>
      <c r="L9">
        <v>65</v>
      </c>
      <c r="M9">
        <v>53</v>
      </c>
      <c r="N9">
        <v>47</v>
      </c>
    </row>
    <row r="10" spans="1:14" x14ac:dyDescent="0.3">
      <c r="A10" s="3" t="s">
        <v>66</v>
      </c>
      <c r="B10" s="1" t="s">
        <v>58</v>
      </c>
      <c r="C10">
        <v>349.93687495300549</v>
      </c>
      <c r="D10">
        <v>658.86869313482362</v>
      </c>
      <c r="E10">
        <v>780.67638544251599</v>
      </c>
      <c r="F10">
        <v>887.56100082713124</v>
      </c>
      <c r="G10">
        <v>430.86869313482362</v>
      </c>
      <c r="H10">
        <v>505.67638544251599</v>
      </c>
      <c r="I10">
        <v>635.25000000000091</v>
      </c>
      <c r="J10">
        <v>564.25000000000091</v>
      </c>
      <c r="K10">
        <v>298.25000000000091</v>
      </c>
      <c r="L10">
        <v>245</v>
      </c>
      <c r="M10">
        <v>0</v>
      </c>
      <c r="N10">
        <v>49.667644183773753</v>
      </c>
    </row>
    <row r="11" spans="1:14" x14ac:dyDescent="0.3">
      <c r="A11" s="3"/>
      <c r="B11" s="1" t="s">
        <v>61</v>
      </c>
      <c r="C11">
        <v>0</v>
      </c>
      <c r="D11">
        <v>34</v>
      </c>
      <c r="E11">
        <v>61</v>
      </c>
      <c r="F11">
        <v>142</v>
      </c>
      <c r="G11">
        <v>135</v>
      </c>
      <c r="H11">
        <v>190</v>
      </c>
      <c r="I11">
        <v>222</v>
      </c>
      <c r="J11">
        <v>104</v>
      </c>
      <c r="K11">
        <v>90</v>
      </c>
      <c r="L11">
        <v>107</v>
      </c>
      <c r="M11">
        <v>94</v>
      </c>
      <c r="N11">
        <v>75</v>
      </c>
    </row>
    <row r="12" spans="1:14" x14ac:dyDescent="0.3">
      <c r="A12" s="3"/>
      <c r="B12" s="1" t="s">
        <v>62</v>
      </c>
      <c r="C12">
        <v>480.76449078599569</v>
      </c>
      <c r="D12">
        <v>300.18199920350412</v>
      </c>
      <c r="E12">
        <v>224.18199920350409</v>
      </c>
      <c r="F12">
        <v>140.18199920350409</v>
      </c>
      <c r="G12">
        <v>177.18199920350389</v>
      </c>
      <c r="H12">
        <v>126.18199920350391</v>
      </c>
      <c r="I12">
        <v>0</v>
      </c>
      <c r="J12">
        <v>336.40740740740739</v>
      </c>
      <c r="K12">
        <v>694.40740740740739</v>
      </c>
      <c r="L12">
        <v>455.40740740740739</v>
      </c>
      <c r="M12">
        <v>573.07407407407413</v>
      </c>
      <c r="N12">
        <v>554.76449078599569</v>
      </c>
    </row>
    <row r="13" spans="1:14" x14ac:dyDescent="0.3">
      <c r="A13" s="3"/>
      <c r="B13" s="1" t="s">
        <v>63</v>
      </c>
      <c r="C13">
        <v>31</v>
      </c>
      <c r="D13">
        <v>49</v>
      </c>
      <c r="E13">
        <v>73</v>
      </c>
      <c r="F13">
        <v>0</v>
      </c>
      <c r="G13">
        <v>14</v>
      </c>
      <c r="H13">
        <v>21</v>
      </c>
      <c r="I13">
        <v>29</v>
      </c>
      <c r="J13">
        <v>0</v>
      </c>
      <c r="K13">
        <v>17</v>
      </c>
      <c r="L13">
        <v>39</v>
      </c>
      <c r="M13">
        <v>66</v>
      </c>
      <c r="N13">
        <v>70</v>
      </c>
    </row>
    <row r="14" spans="1:14" x14ac:dyDescent="0.3">
      <c r="A14" s="3" t="s">
        <v>67</v>
      </c>
      <c r="B14" s="1" t="s">
        <v>58</v>
      </c>
      <c r="C14">
        <v>540.91258741258707</v>
      </c>
      <c r="D14">
        <v>0</v>
      </c>
      <c r="E14">
        <v>0</v>
      </c>
      <c r="F14">
        <v>0</v>
      </c>
      <c r="G14">
        <v>0</v>
      </c>
      <c r="H14">
        <v>0</v>
      </c>
      <c r="I14">
        <v>28.269230769230941</v>
      </c>
      <c r="J14">
        <v>0</v>
      </c>
      <c r="K14">
        <v>0</v>
      </c>
      <c r="L14">
        <v>26.692307692308081</v>
      </c>
      <c r="M14">
        <v>413.25543273930299</v>
      </c>
      <c r="N14">
        <v>711.48951048950994</v>
      </c>
    </row>
    <row r="15" spans="1:14" x14ac:dyDescent="0.3">
      <c r="A15" s="3"/>
      <c r="B15" s="1" t="s">
        <v>61</v>
      </c>
      <c r="C15">
        <v>24</v>
      </c>
      <c r="D15">
        <v>1</v>
      </c>
      <c r="E15">
        <v>0</v>
      </c>
      <c r="F15">
        <v>53</v>
      </c>
      <c r="G15">
        <v>34</v>
      </c>
      <c r="H15">
        <v>96</v>
      </c>
      <c r="I15">
        <v>178</v>
      </c>
      <c r="J15">
        <v>186</v>
      </c>
      <c r="K15">
        <v>190</v>
      </c>
      <c r="L15">
        <v>76</v>
      </c>
      <c r="M15">
        <v>54</v>
      </c>
      <c r="N15">
        <v>0</v>
      </c>
    </row>
    <row r="16" spans="1:14" x14ac:dyDescent="0.3">
      <c r="A16" s="3"/>
      <c r="B16" s="1" t="s">
        <v>62</v>
      </c>
      <c r="C16">
        <v>36.851851851851848</v>
      </c>
      <c r="D16">
        <v>110.4343434343434</v>
      </c>
      <c r="E16">
        <v>172.43434343434339</v>
      </c>
      <c r="F16">
        <v>210.10101010100951</v>
      </c>
      <c r="G16">
        <v>253.65656565656579</v>
      </c>
      <c r="H16">
        <v>188.65656565656579</v>
      </c>
      <c r="I16">
        <v>320.46819448969939</v>
      </c>
      <c r="J16">
        <v>32.579305600810471</v>
      </c>
      <c r="K16">
        <v>49.690416711921557</v>
      </c>
      <c r="L16">
        <v>179.69041671192161</v>
      </c>
      <c r="M16">
        <v>26.690416711921561</v>
      </c>
      <c r="N16">
        <v>0</v>
      </c>
    </row>
    <row r="17" spans="1:14" x14ac:dyDescent="0.3">
      <c r="A17" s="3"/>
      <c r="B17" s="1" t="s">
        <v>63</v>
      </c>
      <c r="C17">
        <v>136</v>
      </c>
      <c r="D17">
        <v>101</v>
      </c>
      <c r="E17">
        <v>35</v>
      </c>
      <c r="F17">
        <v>46</v>
      </c>
      <c r="G17">
        <v>42</v>
      </c>
      <c r="H17">
        <v>10</v>
      </c>
      <c r="I17">
        <v>0</v>
      </c>
      <c r="J17">
        <v>0</v>
      </c>
      <c r="K17">
        <v>202</v>
      </c>
      <c r="L17">
        <v>193</v>
      </c>
      <c r="M17">
        <v>161</v>
      </c>
      <c r="N17">
        <v>152</v>
      </c>
    </row>
    <row r="18" spans="1:14" x14ac:dyDescent="0.3">
      <c r="A18" s="3" t="s">
        <v>68</v>
      </c>
      <c r="B18" s="1" t="s">
        <v>58</v>
      </c>
      <c r="C18">
        <v>0</v>
      </c>
      <c r="D18">
        <v>157</v>
      </c>
      <c r="E18">
        <v>142.730769230769</v>
      </c>
      <c r="F18">
        <v>0</v>
      </c>
      <c r="G18">
        <v>120.53846153846079</v>
      </c>
      <c r="H18">
        <v>190.8076923076917</v>
      </c>
      <c r="I18">
        <v>29.234077750206779</v>
      </c>
      <c r="J18">
        <v>251.23407775020681</v>
      </c>
      <c r="K18">
        <v>0</v>
      </c>
      <c r="L18">
        <v>126</v>
      </c>
      <c r="M18">
        <v>19.898413414542919</v>
      </c>
      <c r="N18">
        <v>0</v>
      </c>
    </row>
    <row r="19" spans="1:14" x14ac:dyDescent="0.3">
      <c r="A19" s="3"/>
      <c r="B19" s="1" t="s">
        <v>61</v>
      </c>
      <c r="C19">
        <v>445.65517241379291</v>
      </c>
      <c r="D19">
        <v>390.65517241379291</v>
      </c>
      <c r="E19">
        <v>325.65517241379291</v>
      </c>
      <c r="F19">
        <v>252.65517241379291</v>
      </c>
      <c r="G19">
        <v>168.65517241379291</v>
      </c>
      <c r="H19">
        <v>115.6551724137929</v>
      </c>
      <c r="I19">
        <v>7.6551724137928554</v>
      </c>
      <c r="J19">
        <v>0</v>
      </c>
      <c r="K19">
        <v>884.38227660363316</v>
      </c>
      <c r="L19">
        <v>705.38227660363316</v>
      </c>
      <c r="M19">
        <v>629.38227660363316</v>
      </c>
      <c r="N19">
        <v>481.65517241379291</v>
      </c>
    </row>
    <row r="20" spans="1:14" x14ac:dyDescent="0.3">
      <c r="A20" s="3"/>
      <c r="B20" s="1" t="s">
        <v>62</v>
      </c>
      <c r="C20">
        <v>0</v>
      </c>
      <c r="D20">
        <v>38</v>
      </c>
      <c r="E20">
        <v>9</v>
      </c>
      <c r="F20">
        <v>47</v>
      </c>
      <c r="G20">
        <v>0</v>
      </c>
      <c r="H20">
        <v>0</v>
      </c>
      <c r="I20">
        <v>30.81481481481482</v>
      </c>
      <c r="J20">
        <v>0.81481481481481666</v>
      </c>
      <c r="K20">
        <v>4.8148148148148167</v>
      </c>
      <c r="L20">
        <v>46.814814814814817</v>
      </c>
      <c r="M20">
        <v>47</v>
      </c>
      <c r="N20">
        <v>26</v>
      </c>
    </row>
    <row r="21" spans="1:14" x14ac:dyDescent="0.3">
      <c r="A21" s="3"/>
      <c r="B21" s="1" t="s">
        <v>63</v>
      </c>
      <c r="C21">
        <v>40</v>
      </c>
      <c r="D21">
        <v>38</v>
      </c>
      <c r="E21">
        <v>24</v>
      </c>
      <c r="F21">
        <v>18</v>
      </c>
      <c r="G21">
        <v>16</v>
      </c>
      <c r="H21">
        <v>11</v>
      </c>
      <c r="I21">
        <v>2</v>
      </c>
      <c r="J21">
        <v>0</v>
      </c>
      <c r="K21">
        <v>10</v>
      </c>
      <c r="L21">
        <v>6</v>
      </c>
      <c r="M21">
        <v>2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1632</v>
      </c>
      <c r="C3">
        <v>116</v>
      </c>
      <c r="D3">
        <v>932.69230769230774</v>
      </c>
      <c r="E3">
        <v>1522.6923076923081</v>
      </c>
      <c r="F3">
        <v>1795</v>
      </c>
      <c r="G3">
        <v>1285.467236467236</v>
      </c>
      <c r="H3">
        <v>1228.3324143001551</v>
      </c>
      <c r="I3">
        <v>1695.3103448275861</v>
      </c>
      <c r="J3">
        <v>1614</v>
      </c>
      <c r="K3">
        <v>362</v>
      </c>
      <c r="L3">
        <v>1300</v>
      </c>
      <c r="M3">
        <v>890.25103520876644</v>
      </c>
    </row>
    <row r="4" spans="1:13" x14ac:dyDescent="0.3">
      <c r="A4" s="1" t="s">
        <v>35</v>
      </c>
      <c r="B4">
        <v>7141.0066170388754</v>
      </c>
      <c r="C4">
        <v>7268.0185310507886</v>
      </c>
      <c r="D4">
        <v>7058.9296939619517</v>
      </c>
      <c r="E4">
        <v>7119.0066170388754</v>
      </c>
      <c r="F4">
        <v>7124.1348221670814</v>
      </c>
      <c r="G4">
        <v>7096.243084275342</v>
      </c>
      <c r="H4">
        <v>7241.6641546426472</v>
      </c>
      <c r="I4">
        <v>6825.086192635692</v>
      </c>
      <c r="J4">
        <v>6832.3570443893022</v>
      </c>
      <c r="K4">
        <v>7327.6220016542593</v>
      </c>
      <c r="L4">
        <v>6977.0835401157983</v>
      </c>
      <c r="M4">
        <v>7098.3260673053037</v>
      </c>
    </row>
    <row r="5" spans="1:13" x14ac:dyDescent="0.3">
      <c r="A5" s="1" t="s">
        <v>36</v>
      </c>
      <c r="B5">
        <v>7325.4681555004108</v>
      </c>
      <c r="C5">
        <v>7662.737386269644</v>
      </c>
      <c r="D5">
        <v>7170.3143093465669</v>
      </c>
      <c r="E5">
        <v>7201.237386269644</v>
      </c>
      <c r="F5">
        <v>7328.5194375516949</v>
      </c>
      <c r="G5">
        <v>6792.775847808105</v>
      </c>
      <c r="H5">
        <v>7019.6989247311822</v>
      </c>
      <c r="I5">
        <v>7289.6787852282841</v>
      </c>
      <c r="J5">
        <v>6784.3570443893022</v>
      </c>
      <c r="K5">
        <v>7546.1220016542611</v>
      </c>
      <c r="L5">
        <v>7040.4168734491313</v>
      </c>
      <c r="M5">
        <v>7075.3003622258348</v>
      </c>
    </row>
    <row r="6" spans="1:13" x14ac:dyDescent="0.3">
      <c r="A6" s="1" t="s">
        <v>37</v>
      </c>
      <c r="B6">
        <v>7196.0806911129484</v>
      </c>
      <c r="C6">
        <v>7563.8912324234898</v>
      </c>
      <c r="D6">
        <v>7060.237386269644</v>
      </c>
      <c r="E6">
        <v>7023.3143093465669</v>
      </c>
      <c r="F6">
        <v>7376.8527708850288</v>
      </c>
      <c r="G6">
        <v>6945.775847808105</v>
      </c>
      <c r="H6">
        <v>7070.6989247311822</v>
      </c>
      <c r="I6">
        <v>7203.0491555986546</v>
      </c>
      <c r="J6">
        <v>7364.4681555004136</v>
      </c>
      <c r="K6">
        <v>7385.5835401157992</v>
      </c>
      <c r="L6">
        <v>7288.4168734491313</v>
      </c>
      <c r="M6">
        <v>7155.357342282814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7277.8527708850288</v>
      </c>
      <c r="C8">
        <v>7297.237386269644</v>
      </c>
      <c r="D8">
        <v>7128.9296939619517</v>
      </c>
      <c r="E8">
        <v>7127.904052936311</v>
      </c>
      <c r="F8">
        <v>7226.7673007995572</v>
      </c>
      <c r="G8">
        <v>7267.9296939619517</v>
      </c>
      <c r="H8">
        <v>7003.237386269644</v>
      </c>
      <c r="I8">
        <v>7131.237386269644</v>
      </c>
      <c r="J8">
        <v>7685.7645532072675</v>
      </c>
      <c r="K8">
        <v>7130.0835401157983</v>
      </c>
      <c r="L8">
        <v>7125.0066170388754</v>
      </c>
      <c r="M8">
        <v>7231.7758478081059</v>
      </c>
    </row>
    <row r="9" spans="1:13" x14ac:dyDescent="0.3">
      <c r="A9" s="1" t="s">
        <v>40</v>
      </c>
      <c r="B9">
        <v>7332.704622736881</v>
      </c>
      <c r="C9">
        <v>7336.7758478081059</v>
      </c>
      <c r="D9">
        <v>7208.3912324234898</v>
      </c>
      <c r="E9">
        <v>7175.2117452440034</v>
      </c>
      <c r="F9">
        <v>6477.7673007995572</v>
      </c>
      <c r="G9">
        <v>7064.9296939619517</v>
      </c>
      <c r="H9">
        <v>7049.6818307140884</v>
      </c>
      <c r="I9">
        <v>7287.3484973807554</v>
      </c>
      <c r="J9">
        <v>8106.7645532072675</v>
      </c>
      <c r="K9">
        <v>7135.0066170388754</v>
      </c>
      <c r="L9">
        <v>6845.1918022240598</v>
      </c>
      <c r="M9">
        <v>7216.8527708850288</v>
      </c>
    </row>
    <row r="10" spans="1:13" x14ac:dyDescent="0.3">
      <c r="A10" s="1" t="s">
        <v>41</v>
      </c>
      <c r="B10">
        <v>6810.704622736881</v>
      </c>
      <c r="C10">
        <v>6418.7758478081059</v>
      </c>
      <c r="D10">
        <v>6851.3912324234898</v>
      </c>
      <c r="E10">
        <v>6874.2117452440034</v>
      </c>
      <c r="F10">
        <v>7149.7673007995572</v>
      </c>
      <c r="G10">
        <v>7152.7815458138039</v>
      </c>
      <c r="H10">
        <v>7066.6818307140884</v>
      </c>
      <c r="I10">
        <v>6893.3484973807554</v>
      </c>
      <c r="J10">
        <v>8339.7645532072656</v>
      </c>
      <c r="K10">
        <v>7206.0066170388754</v>
      </c>
      <c r="L10">
        <v>7153.1918022240598</v>
      </c>
      <c r="M10">
        <v>7192.8527708850288</v>
      </c>
    </row>
    <row r="11" spans="1:13" x14ac:dyDescent="0.3">
      <c r="A11" s="1" t="s">
        <v>42</v>
      </c>
      <c r="B11">
        <v>1574</v>
      </c>
      <c r="C11">
        <v>356</v>
      </c>
      <c r="D11">
        <v>731.15384615384573</v>
      </c>
      <c r="E11">
        <v>1123.23076923077</v>
      </c>
      <c r="F11">
        <v>1819.076923076922</v>
      </c>
      <c r="G11">
        <v>1315.0056980056991</v>
      </c>
      <c r="H11">
        <v>711</v>
      </c>
      <c r="I11">
        <v>2092</v>
      </c>
      <c r="J11">
        <v>2894.296397706853</v>
      </c>
      <c r="K11">
        <v>294</v>
      </c>
      <c r="L11">
        <v>931.98201201427105</v>
      </c>
      <c r="M11">
        <v>532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3263.5033085194368</v>
      </c>
      <c r="D2">
        <v>3262.8774343935629</v>
      </c>
      <c r="E2">
        <v>3195.118693134822</v>
      </c>
      <c r="F2">
        <v>3162.157154673283</v>
      </c>
      <c r="G2">
        <v>3497.9263854425139</v>
      </c>
      <c r="H2">
        <v>3143.887923904053</v>
      </c>
      <c r="I2">
        <v>3198.3494623655911</v>
      </c>
      <c r="J2">
        <v>3246.887923904053</v>
      </c>
      <c r="K2">
        <v>3458.2340777502068</v>
      </c>
      <c r="L2">
        <v>3054.0417700578992</v>
      </c>
      <c r="M2">
        <v>3407.0417700578992</v>
      </c>
      <c r="N2">
        <v>3218.6923076923081</v>
      </c>
    </row>
    <row r="3" spans="1:14" x14ac:dyDescent="0.3">
      <c r="A3" s="3"/>
      <c r="B3" s="1" t="s">
        <v>61</v>
      </c>
      <c r="C3">
        <v>242</v>
      </c>
      <c r="D3">
        <v>151</v>
      </c>
      <c r="E3">
        <v>151</v>
      </c>
      <c r="F3">
        <v>125</v>
      </c>
      <c r="G3">
        <v>179</v>
      </c>
      <c r="H3">
        <v>97</v>
      </c>
      <c r="I3">
        <v>181</v>
      </c>
      <c r="J3">
        <v>261.65517241379291</v>
      </c>
      <c r="K3">
        <v>218</v>
      </c>
      <c r="L3">
        <v>305</v>
      </c>
      <c r="M3">
        <v>186</v>
      </c>
      <c r="N3">
        <v>259.7271041898403</v>
      </c>
    </row>
    <row r="4" spans="1:14" x14ac:dyDescent="0.3">
      <c r="A4" s="3"/>
      <c r="B4" s="1" t="s">
        <v>62</v>
      </c>
      <c r="C4">
        <v>156.0740740740741</v>
      </c>
      <c r="D4">
        <v>214</v>
      </c>
      <c r="E4">
        <v>310</v>
      </c>
      <c r="F4">
        <v>359</v>
      </c>
      <c r="G4">
        <v>0</v>
      </c>
      <c r="H4">
        <v>423</v>
      </c>
      <c r="I4">
        <v>285</v>
      </c>
      <c r="J4">
        <v>147.96296296296299</v>
      </c>
      <c r="K4">
        <v>0</v>
      </c>
      <c r="L4">
        <v>267</v>
      </c>
      <c r="M4">
        <v>80.333333333333329</v>
      </c>
      <c r="N4">
        <v>185.5185185185185</v>
      </c>
    </row>
    <row r="5" spans="1:14" x14ac:dyDescent="0.3">
      <c r="A5" s="3"/>
      <c r="B5" s="1" t="s">
        <v>63</v>
      </c>
      <c r="C5">
        <v>29</v>
      </c>
      <c r="D5">
        <v>44</v>
      </c>
      <c r="E5">
        <v>58</v>
      </c>
      <c r="F5">
        <v>90</v>
      </c>
      <c r="G5">
        <v>23</v>
      </c>
      <c r="H5">
        <v>41</v>
      </c>
      <c r="I5">
        <v>27</v>
      </c>
      <c r="J5">
        <v>38</v>
      </c>
      <c r="K5">
        <v>12</v>
      </c>
      <c r="L5">
        <v>12</v>
      </c>
      <c r="M5">
        <v>22</v>
      </c>
      <c r="N5">
        <v>13</v>
      </c>
    </row>
    <row r="6" spans="1:14" x14ac:dyDescent="0.3">
      <c r="A6" s="3" t="s">
        <v>65</v>
      </c>
      <c r="B6" s="1" t="s">
        <v>58</v>
      </c>
      <c r="C6">
        <v>921</v>
      </c>
      <c r="D6">
        <v>758.92307692307691</v>
      </c>
      <c r="E6">
        <v>976.03846153846155</v>
      </c>
      <c r="F6">
        <v>1065.461538461539</v>
      </c>
      <c r="G6">
        <v>757</v>
      </c>
      <c r="H6">
        <v>931</v>
      </c>
      <c r="I6">
        <v>884</v>
      </c>
      <c r="J6">
        <v>883</v>
      </c>
      <c r="K6">
        <v>678</v>
      </c>
      <c r="L6">
        <v>831.26923076923072</v>
      </c>
      <c r="M6">
        <v>760</v>
      </c>
      <c r="N6">
        <v>822</v>
      </c>
    </row>
    <row r="7" spans="1:14" x14ac:dyDescent="0.3">
      <c r="A7" s="3"/>
      <c r="B7" s="1" t="s">
        <v>61</v>
      </c>
      <c r="C7">
        <v>40</v>
      </c>
      <c r="D7">
        <v>23</v>
      </c>
      <c r="E7">
        <v>54</v>
      </c>
      <c r="F7">
        <v>49</v>
      </c>
      <c r="G7">
        <v>29</v>
      </c>
      <c r="H7">
        <v>37</v>
      </c>
      <c r="I7">
        <v>58</v>
      </c>
      <c r="J7">
        <v>33</v>
      </c>
      <c r="K7">
        <v>27</v>
      </c>
      <c r="L7">
        <v>65</v>
      </c>
      <c r="M7">
        <v>51</v>
      </c>
      <c r="N7">
        <v>79</v>
      </c>
    </row>
    <row r="8" spans="1:14" x14ac:dyDescent="0.3">
      <c r="A8" s="3"/>
      <c r="B8" s="1" t="s">
        <v>62</v>
      </c>
      <c r="C8">
        <v>85</v>
      </c>
      <c r="D8">
        <v>58</v>
      </c>
      <c r="E8">
        <v>91</v>
      </c>
      <c r="F8">
        <v>73</v>
      </c>
      <c r="G8">
        <v>122.6666666666667</v>
      </c>
      <c r="H8">
        <v>80</v>
      </c>
      <c r="I8">
        <v>269</v>
      </c>
      <c r="J8">
        <v>202</v>
      </c>
      <c r="K8">
        <v>210.88888888888891</v>
      </c>
      <c r="L8">
        <v>242</v>
      </c>
      <c r="M8">
        <v>235</v>
      </c>
      <c r="N8">
        <v>134</v>
      </c>
    </row>
    <row r="9" spans="1:14" x14ac:dyDescent="0.3">
      <c r="A9" s="3"/>
      <c r="B9" s="1" t="s">
        <v>63</v>
      </c>
      <c r="C9">
        <v>4</v>
      </c>
      <c r="D9">
        <v>2</v>
      </c>
      <c r="E9">
        <v>11</v>
      </c>
      <c r="F9">
        <v>6</v>
      </c>
      <c r="G9">
        <v>6</v>
      </c>
      <c r="H9">
        <v>10</v>
      </c>
      <c r="I9">
        <v>2</v>
      </c>
      <c r="J9">
        <v>2</v>
      </c>
      <c r="K9">
        <v>0</v>
      </c>
      <c r="L9">
        <v>2</v>
      </c>
      <c r="M9">
        <v>1</v>
      </c>
      <c r="N9">
        <v>0</v>
      </c>
    </row>
    <row r="10" spans="1:14" x14ac:dyDescent="0.3">
      <c r="A10" s="3" t="s">
        <v>66</v>
      </c>
      <c r="B10" s="1" t="s">
        <v>58</v>
      </c>
      <c r="C10">
        <v>2501</v>
      </c>
      <c r="D10">
        <v>2482</v>
      </c>
      <c r="E10">
        <v>2239.8076923076919</v>
      </c>
      <c r="F10">
        <v>2492.8846153846148</v>
      </c>
      <c r="G10">
        <v>2160</v>
      </c>
      <c r="H10">
        <v>2037.8076923076919</v>
      </c>
      <c r="I10">
        <v>1981.5736145574849</v>
      </c>
      <c r="J10">
        <v>2407</v>
      </c>
      <c r="K10">
        <v>1622</v>
      </c>
      <c r="L10">
        <v>1910</v>
      </c>
      <c r="M10">
        <v>1798</v>
      </c>
      <c r="N10">
        <v>1943.898413414543</v>
      </c>
    </row>
    <row r="11" spans="1:14" x14ac:dyDescent="0.3">
      <c r="A11" s="3"/>
      <c r="B11" s="1" t="s">
        <v>61</v>
      </c>
      <c r="C11">
        <v>78</v>
      </c>
      <c r="D11">
        <v>151</v>
      </c>
      <c r="E11">
        <v>152</v>
      </c>
      <c r="F11">
        <v>173</v>
      </c>
      <c r="G11">
        <v>120</v>
      </c>
      <c r="H11">
        <v>129</v>
      </c>
      <c r="I11">
        <v>135</v>
      </c>
      <c r="J11">
        <v>101</v>
      </c>
      <c r="K11">
        <v>87</v>
      </c>
      <c r="L11">
        <v>163</v>
      </c>
      <c r="M11">
        <v>143</v>
      </c>
      <c r="N11">
        <v>148</v>
      </c>
    </row>
    <row r="12" spans="1:14" x14ac:dyDescent="0.3">
      <c r="A12" s="3"/>
      <c r="B12" s="1" t="s">
        <v>62</v>
      </c>
      <c r="C12">
        <v>238</v>
      </c>
      <c r="D12">
        <v>144.4175084175084</v>
      </c>
      <c r="E12">
        <v>330</v>
      </c>
      <c r="F12">
        <v>307</v>
      </c>
      <c r="G12">
        <v>224</v>
      </c>
      <c r="H12">
        <v>305.85185185185179</v>
      </c>
      <c r="I12">
        <v>182.81800079649611</v>
      </c>
      <c r="J12">
        <v>531</v>
      </c>
      <c r="K12">
        <v>501</v>
      </c>
      <c r="L12">
        <v>15</v>
      </c>
      <c r="M12">
        <v>402</v>
      </c>
      <c r="N12">
        <v>259.69041671192161</v>
      </c>
    </row>
    <row r="13" spans="1:14" x14ac:dyDescent="0.3">
      <c r="A13" s="3"/>
      <c r="B13" s="1" t="s">
        <v>63</v>
      </c>
      <c r="C13">
        <v>17</v>
      </c>
      <c r="D13">
        <v>20</v>
      </c>
      <c r="E13">
        <v>27</v>
      </c>
      <c r="F13">
        <v>22</v>
      </c>
      <c r="G13">
        <v>16</v>
      </c>
      <c r="H13">
        <v>8</v>
      </c>
      <c r="I13">
        <v>11</v>
      </c>
      <c r="J13">
        <v>16</v>
      </c>
      <c r="K13">
        <v>19</v>
      </c>
      <c r="L13">
        <v>25</v>
      </c>
      <c r="M13">
        <v>27</v>
      </c>
      <c r="N13">
        <v>4</v>
      </c>
    </row>
    <row r="14" spans="1:14" x14ac:dyDescent="0.3">
      <c r="A14" s="3" t="s">
        <v>67</v>
      </c>
      <c r="B14" s="1" t="s">
        <v>58</v>
      </c>
      <c r="C14">
        <v>2999.9263854425139</v>
      </c>
      <c r="D14">
        <v>2849.887923904053</v>
      </c>
      <c r="E14">
        <v>2833.6956162117449</v>
      </c>
      <c r="F14">
        <v>2831.7725392886682</v>
      </c>
      <c r="G14">
        <v>3135.7725392886668</v>
      </c>
      <c r="H14">
        <v>3002.9648469809758</v>
      </c>
      <c r="I14">
        <v>2839.618693134822</v>
      </c>
      <c r="J14">
        <v>2802.618693134822</v>
      </c>
      <c r="K14">
        <v>2554</v>
      </c>
      <c r="L14">
        <v>3261.0033085194382</v>
      </c>
      <c r="M14">
        <v>3206.5033085194368</v>
      </c>
      <c r="N14">
        <v>3161.9263854425139</v>
      </c>
    </row>
    <row r="15" spans="1:14" x14ac:dyDescent="0.3">
      <c r="A15" s="3"/>
      <c r="B15" s="1" t="s">
        <v>61</v>
      </c>
      <c r="C15">
        <v>150</v>
      </c>
      <c r="D15">
        <v>82</v>
      </c>
      <c r="E15">
        <v>108</v>
      </c>
      <c r="F15">
        <v>169</v>
      </c>
      <c r="G15">
        <v>43</v>
      </c>
      <c r="H15">
        <v>119</v>
      </c>
      <c r="I15">
        <v>214</v>
      </c>
      <c r="J15">
        <v>142</v>
      </c>
      <c r="K15">
        <v>111</v>
      </c>
      <c r="L15">
        <v>118</v>
      </c>
      <c r="M15">
        <v>88</v>
      </c>
      <c r="N15">
        <v>97</v>
      </c>
    </row>
    <row r="16" spans="1:14" x14ac:dyDescent="0.3">
      <c r="A16" s="3"/>
      <c r="B16" s="1" t="s">
        <v>62</v>
      </c>
      <c r="C16">
        <v>204.85185185185179</v>
      </c>
      <c r="D16">
        <v>186</v>
      </c>
      <c r="E16">
        <v>318</v>
      </c>
      <c r="F16">
        <v>298.66666666666612</v>
      </c>
      <c r="G16">
        <v>243.22222222222311</v>
      </c>
      <c r="H16">
        <v>200</v>
      </c>
      <c r="I16">
        <v>236.44444444444451</v>
      </c>
      <c r="J16">
        <v>136.11111111111109</v>
      </c>
      <c r="K16">
        <v>470</v>
      </c>
      <c r="L16">
        <v>130</v>
      </c>
      <c r="M16">
        <v>169</v>
      </c>
      <c r="N16">
        <v>139</v>
      </c>
    </row>
    <row r="17" spans="1:14" x14ac:dyDescent="0.3">
      <c r="A17" s="3"/>
      <c r="B17" s="1" t="s">
        <v>63</v>
      </c>
      <c r="C17">
        <v>16</v>
      </c>
      <c r="D17">
        <v>13</v>
      </c>
      <c r="E17">
        <v>12</v>
      </c>
      <c r="F17">
        <v>23</v>
      </c>
      <c r="G17">
        <v>35</v>
      </c>
      <c r="H17">
        <v>10</v>
      </c>
      <c r="I17">
        <v>12</v>
      </c>
      <c r="J17">
        <v>8</v>
      </c>
      <c r="K17">
        <v>11</v>
      </c>
      <c r="L17">
        <v>24</v>
      </c>
      <c r="M17">
        <v>9</v>
      </c>
      <c r="N17">
        <v>4</v>
      </c>
    </row>
    <row r="18" spans="1:14" x14ac:dyDescent="0.3">
      <c r="A18" s="3" t="s">
        <v>68</v>
      </c>
      <c r="B18" s="1" t="s">
        <v>58</v>
      </c>
      <c r="C18">
        <v>104</v>
      </c>
      <c r="D18">
        <v>157</v>
      </c>
      <c r="E18">
        <v>291</v>
      </c>
      <c r="F18">
        <v>207</v>
      </c>
      <c r="G18">
        <v>256</v>
      </c>
      <c r="H18">
        <v>331</v>
      </c>
      <c r="I18">
        <v>327</v>
      </c>
      <c r="J18">
        <v>263</v>
      </c>
      <c r="K18">
        <v>112</v>
      </c>
      <c r="L18">
        <v>126</v>
      </c>
      <c r="M18">
        <v>166</v>
      </c>
      <c r="N18">
        <v>244</v>
      </c>
    </row>
    <row r="19" spans="1:14" x14ac:dyDescent="0.3">
      <c r="A19" s="3"/>
      <c r="B19" s="1" t="s">
        <v>61</v>
      </c>
      <c r="C19">
        <v>1</v>
      </c>
      <c r="D19">
        <v>2</v>
      </c>
      <c r="E19">
        <v>14</v>
      </c>
      <c r="F19">
        <v>4</v>
      </c>
      <c r="G19">
        <v>1</v>
      </c>
      <c r="H19">
        <v>11</v>
      </c>
      <c r="I19">
        <v>9</v>
      </c>
      <c r="J19">
        <v>14</v>
      </c>
      <c r="K19">
        <v>11</v>
      </c>
      <c r="L19">
        <v>0</v>
      </c>
      <c r="M19">
        <v>0</v>
      </c>
      <c r="N19">
        <v>0</v>
      </c>
    </row>
    <row r="20" spans="1:14" x14ac:dyDescent="0.3">
      <c r="A20" s="3"/>
      <c r="B20" s="1" t="s">
        <v>62</v>
      </c>
      <c r="C20">
        <v>33</v>
      </c>
      <c r="D20">
        <v>38</v>
      </c>
      <c r="E20">
        <v>28</v>
      </c>
      <c r="F20">
        <v>38</v>
      </c>
      <c r="G20">
        <v>0</v>
      </c>
      <c r="H20">
        <v>14.851851851851849</v>
      </c>
      <c r="I20">
        <v>39</v>
      </c>
      <c r="J20">
        <v>49</v>
      </c>
      <c r="K20">
        <v>46</v>
      </c>
      <c r="L20">
        <v>42</v>
      </c>
      <c r="M20">
        <v>54.185185185185183</v>
      </c>
      <c r="N20">
        <v>44</v>
      </c>
    </row>
    <row r="21" spans="1:14" x14ac:dyDescent="0.3">
      <c r="A21" s="3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0</v>
      </c>
      <c r="D2">
        <v>239.06818181818181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194.25000000000091</v>
      </c>
      <c r="M2">
        <v>0</v>
      </c>
      <c r="N2">
        <v>0</v>
      </c>
    </row>
    <row r="3" spans="1:14" x14ac:dyDescent="0.3">
      <c r="A3" s="3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3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3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3" t="s">
        <v>65</v>
      </c>
      <c r="B6" s="1" t="s">
        <v>58</v>
      </c>
      <c r="C6">
        <v>198.73076923076829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61.230769230769283</v>
      </c>
    </row>
    <row r="7" spans="1:14" x14ac:dyDescent="0.3">
      <c r="A7" s="3"/>
      <c r="B7" s="1" t="s">
        <v>61</v>
      </c>
      <c r="C7">
        <v>0</v>
      </c>
      <c r="D7">
        <v>0</v>
      </c>
      <c r="E7">
        <v>0</v>
      </c>
      <c r="F7">
        <v>0</v>
      </c>
      <c r="G7">
        <v>242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3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3"/>
      <c r="B9" s="1" t="s">
        <v>63</v>
      </c>
      <c r="C9">
        <v>0</v>
      </c>
      <c r="D9">
        <v>0</v>
      </c>
      <c r="E9">
        <v>0</v>
      </c>
      <c r="F9">
        <v>0</v>
      </c>
      <c r="G9">
        <v>148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3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3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3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3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3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3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3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3"/>
      <c r="B17" s="1" t="s">
        <v>63</v>
      </c>
      <c r="C17">
        <v>0</v>
      </c>
      <c r="D17">
        <v>0</v>
      </c>
      <c r="E17">
        <v>0</v>
      </c>
      <c r="F17">
        <v>91</v>
      </c>
      <c r="G17">
        <v>0</v>
      </c>
      <c r="H17">
        <v>0</v>
      </c>
      <c r="I17">
        <v>0</v>
      </c>
      <c r="J17">
        <v>38</v>
      </c>
      <c r="K17">
        <v>216</v>
      </c>
      <c r="L17">
        <v>0</v>
      </c>
      <c r="M17">
        <v>0</v>
      </c>
      <c r="N17">
        <v>0</v>
      </c>
    </row>
    <row r="18" spans="1:14" x14ac:dyDescent="0.3">
      <c r="A18" s="3" t="s">
        <v>68</v>
      </c>
      <c r="B18" s="1" t="s">
        <v>58</v>
      </c>
      <c r="C18">
        <v>642</v>
      </c>
      <c r="D18">
        <v>0</v>
      </c>
      <c r="E18">
        <v>46.576923076922867</v>
      </c>
      <c r="F18">
        <v>331.61538461538481</v>
      </c>
      <c r="G18">
        <v>652.53846153846075</v>
      </c>
      <c r="H18">
        <v>308.07692307692332</v>
      </c>
      <c r="I18">
        <v>0</v>
      </c>
      <c r="J18">
        <v>635</v>
      </c>
      <c r="K18">
        <v>290.76592224979322</v>
      </c>
      <c r="L18">
        <v>0</v>
      </c>
      <c r="M18">
        <v>272.89841341454292</v>
      </c>
      <c r="N18">
        <v>0</v>
      </c>
    </row>
    <row r="19" spans="1:14" x14ac:dyDescent="0.3">
      <c r="A19" s="3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107</v>
      </c>
      <c r="K19">
        <v>1003.382276603633</v>
      </c>
      <c r="L19">
        <v>0</v>
      </c>
      <c r="M19">
        <v>0</v>
      </c>
      <c r="N19">
        <v>0</v>
      </c>
    </row>
    <row r="20" spans="1:14" x14ac:dyDescent="0.3">
      <c r="A20" s="3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3"/>
      <c r="B21" s="1" t="s">
        <v>63</v>
      </c>
      <c r="C21">
        <v>47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</v>
      </c>
      <c r="K21">
        <v>14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2025-06-12T03:13:45Z</dcterms:created>
  <dcterms:modified xsi:type="dcterms:W3CDTF">2025-06-12T03:27:51Z</dcterms:modified>
</cp:coreProperties>
</file>