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v693020\Github\Disaster-Modeling-Resilience\"/>
    </mc:Choice>
  </mc:AlternateContent>
  <xr:revisionPtr revIDLastSave="0" documentId="13_ncr:1_{410111FC-788D-4294-810E-F81E6724DD6E}" xr6:coauthVersionLast="47" xr6:coauthVersionMax="47" xr10:uidLastSave="{00000000-0000-0000-0000-000000000000}"/>
  <bookViews>
    <workbookView xWindow="4080" yWindow="15" windowWidth="19785" windowHeight="13440" xr2:uid="{00000000-000D-0000-FFFF-FFFF00000000}"/>
  </bookViews>
  <sheets>
    <sheet name="Population_Community" sheetId="1" r:id="rId1"/>
    <sheet name="Community_CI_Matrix" sheetId="3" r:id="rId2"/>
    <sheet name="Critical Infrastructure" sheetId="2" r:id="rId3"/>
    <sheet name="CI_Backup_Matrix" sheetId="4" r:id="rId4"/>
    <sheet name="BackupFac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<sst xmlns="http://schemas.openxmlformats.org/spreadsheetml/2006/main" count="835" uniqueCount="528">
  <si>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</si>
  <si>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</si>
  <si>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</si>
  <si>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</si>
  <si>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</si>
  <si>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</si>
  <si>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</si>
  <si>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</si>
  <si>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</si>
  <si>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</si>
  <si>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</si>
  <si>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</si>
  <si>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</si>
  <si>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</si>
  <si>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</si>
  <si>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</si>
  <si>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</si>
  <si>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</si>
  <si>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</si>
  <si>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</si>
  <si>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</si>
  <si>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</si>
  <si>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</si>
  <si>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</si>
  <si>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</si>
  <si>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</si>
  <si>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</si>
  <si>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</si>
  <si>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</si>
  <si>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</si>
  <si>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</si>
  <si>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</si>
  <si>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</si>
  <si>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</si>
  <si>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</si>
  <si>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</si>
  <si>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</si>
  <si>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</si>
  <si>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</si>
  <si>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</si>
  <si>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</si>
  <si>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</si>
  <si>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</si>
  <si>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</si>
  <si>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</si>
  <si>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</si>
  <si>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</si>
  <si>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</si>
  <si>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</si>
  <si>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</si>
  <si>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</si>
  <si>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</si>
  <si>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</si>
  <si>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</si>
  <si>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</si>
  <si>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</si>
  <si>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</si>
  <si>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</si>
  <si>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</si>
  <si>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</si>
  <si>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</si>
  <si>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</si>
  <si>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</si>
  <si>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</si>
  <si>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</si>
  <si>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</si>
  <si>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</si>
  <si>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</si>
  <si>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</si>
  <si>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</si>
  <si>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</si>
  <si>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</si>
  <si>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</si>
  <si>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</si>
  <si>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</si>
  <si>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</si>
  <si>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</si>
  <si>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</si>
  <si>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</si>
  <si>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</si>
  <si>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</si>
  <si>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</si>
  <si>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</si>
  <si>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</si>
  <si>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</si>
  <si>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</si>
  <si>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</si>
  <si>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</si>
  <si>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</si>
  <si>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</si>
  <si>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</si>
  <si>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</si>
  <si>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</si>
  <si>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</si>
  <si>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</si>
  <si>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</si>
  <si>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</si>
  <si>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</si>
  <si>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</si>
  <si>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</si>
  <si>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</si>
  <si>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</si>
  <si>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</si>
  <si>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</si>
  <si>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</si>
  <si>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</si>
  <si>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</si>
  <si>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</si>
  <si>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</si>
  <si>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</si>
  <si>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</si>
  <si>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</si>
  <si>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</si>
  <si>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</si>
  <si>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</si>
  <si>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</si>
  <si>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</si>
  <si>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</si>
  <si>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</si>
  <si>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</si>
  <si>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</si>
  <si>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</si>
  <si>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</si>
  <si>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</si>
  <si>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</si>
  <si>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</si>
  <si>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</si>
  <si>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</si>
  <si>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</si>
  <si>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</si>
  <si>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</si>
  <si>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</si>
  <si>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</si>
  <si>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</si>
  <si>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</si>
  <si>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</si>
  <si>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</si>
  <si>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</si>
  <si>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</si>
  <si>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</si>
  <si>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</si>
  <si>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</si>
  <si>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</si>
  <si>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</si>
  <si>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</si>
  <si>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</si>
  <si>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</si>
  <si>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</si>
  <si>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</si>
  <si>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</si>
  <si>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</si>
  <si>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</si>
  <si>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</si>
  <si>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</si>
  <si>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</si>
  <si>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</si>
  <si>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</si>
  <si>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</si>
  <si>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</si>
  <si>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</si>
  <si>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</si>
  <si>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</si>
  <si>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</si>
  <si>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</si>
  <si>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</si>
  <si>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</si>
  <si>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</si>
  <si>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</si>
  <si>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</si>
  <si>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</si>
  <si>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</si>
  <si>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</si>
  <si>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</si>
  <si>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</si>
  <si>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</si>
  <si>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</si>
  <si>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</si>
  <si>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</si>
  <si>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</si>
  <si>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</si>
  <si>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</si>
  <si>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</si>
  <si>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</si>
  <si>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</si>
  <si>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</si>
  <si>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</si>
  <si>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</si>
  <si>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</si>
  <si>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</si>
  <si>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</si>
  <si>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</si>
  <si>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</si>
  <si>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</si>
  <si>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</si>
  <si>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</si>
  <si>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</si>
  <si>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</si>
  <si>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</si>
  <si>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</si>
  <si>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</si>
  <si>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</si>
  <si>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</si>
  <si>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</si>
  <si>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</si>
  <si>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</si>
  <si>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</si>
  <si>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</si>
  <si>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</si>
  <si>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</si>
  <si>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</si>
  <si>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</si>
  <si>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</si>
  <si>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</si>
  <si>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</si>
  <si>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</si>
  <si>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</si>
  <si>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</si>
  <si>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</si>
  <si>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</si>
  <si>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</si>
  <si>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</si>
  <si>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</si>
  <si>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</si>
  <si>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</si>
  <si>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</si>
  <si>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</si>
  <si>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</si>
  <si>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</si>
  <si>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</si>
  <si>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</si>
  <si>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</si>
  <si>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</si>
  <si>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</si>
  <si>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</si>
  <si>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</si>
  <si>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</si>
  <si>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</si>
  <si>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</si>
  <si>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</si>
  <si>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</si>
  <si>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</si>
  <si>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</si>
  <si>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</si>
  <si>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</si>
  <si>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</si>
  <si>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</si>
  <si>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</si>
  <si>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</si>
  <si>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</si>
  <si>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</si>
  <si>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</si>
  <si>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</si>
  <si>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</si>
  <si>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</si>
  <si>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</si>
  <si>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</si>
  <si>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</si>
  <si>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</si>
  <si>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</si>
  <si>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</si>
  <si>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</si>
  <si>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</si>
  <si>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</si>
  <si>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</si>
  <si>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</si>
  <si>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</si>
  <si>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</si>
  <si>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</si>
  <si>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</si>
  <si>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</si>
  <si>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</si>
  <si>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</si>
  <si>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</si>
  <si>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</si>
  <si>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</si>
  <si>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</si>
  <si>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</si>
  <si>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</si>
  <si>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</si>
  <si>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</si>
  <si>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</si>
  <si>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</si>
  <si>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</si>
  <si>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</si>
  <si>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</si>
  <si>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</si>
  <si>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</si>
  <si>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</si>
  <si>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</si>
  <si>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</si>
  <si>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</si>
  <si>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</si>
  <si>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</si>
  <si>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</si>
  <si>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</si>
  <si>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</si>
  <si>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</si>
  <si>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</si>
  <si>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</si>
  <si>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</si>
  <si>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</si>
  <si>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</si>
  <si>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</si>
  <si>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</si>
  <si>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</si>
  <si>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</si>
  <si>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</si>
  <si>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</si>
  <si>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</si>
  <si>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</si>
  <si>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</si>
  <si>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</si>
  <si>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</si>
  <si>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</si>
  <si>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</si>
  <si>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</si>
  <si>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</si>
  <si>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</si>
  <si>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</si>
  <si>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</si>
  <si>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</si>
  <si>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</si>
  <si>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</si>
  <si>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</si>
  <si>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</si>
  <si>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</si>
  <si>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</si>
  <si>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</si>
  <si>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</si>
  <si>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</si>
  <si>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</si>
  <si>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</si>
  <si>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</si>
  <si>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</si>
  <si>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</si>
  <si>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</si>
  <si>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</si>
  <si>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</si>
  <si>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</si>
  <si>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</si>
  <si>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</si>
  <si>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</si>
  <si>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</si>
  <si>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</si>
  <si>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</si>
  <si>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</si>
  <si>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</si>
  <si>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</si>
  <si>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</si>
  <si>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</si>
  <si>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</si>
  <si>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</si>
  <si>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</si>
  <si>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</si>
  <si>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</si>
  <si>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</si>
  <si>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</si>
  <si>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</si>
  <si>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</si>
  <si>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</si>
  <si>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</si>
  <si>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</si>
  <si>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</si>
  <si>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</si>
  <si>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</si>
  <si>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</si>
  <si>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</si>
  <si>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</si>
  <si>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</si>
  <si>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</si>
  <si>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</si>
  <si>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</si>
  <si>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</si>
  <si>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</si>
  <si>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</si>
  <si>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</si>
  <si>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</si>
  <si>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</si>
  <si>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</si>
  <si>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</si>
  <si>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</si>
  <si>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</si>
  <si>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</si>
  <si>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</si>
  <si>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</si>
  <si>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</si>
  <si>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</si>
  <si>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</si>
  <si>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</si>
  <si>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</si>
  <si>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</si>
  <si>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</si>
  <si>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</si>
  <si>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</si>
  <si>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</si>
  <si>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</si>
  <si>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</si>
  <si>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</si>
  <si>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</si>
  <si>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</si>
  <si>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</si>
  <si>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</si>
  <si>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</si>
  <si>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</si>
  <si>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</si>
  <si>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</si>
  <si>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</si>
  <si>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</si>
  <si>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</si>
  <si>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</si>
  <si>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</si>
  <si>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</si>
  <si>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</si>
  <si>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</si>
  <si>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</si>
  <si>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</si>
  <si>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</si>
  <si>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</si>
  <si>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</si>
  <si>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</si>
  <si>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</si>
  <si>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</si>
  <si>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</si>
  <si>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</si>
  <si>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</si>
  <si>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</si>
  <si>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</si>
  <si>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</si>
  <si>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</si>
  <si>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</si>
  <si>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</si>
  <si>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</si>
  <si>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</si>
  <si>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</si>
  <si>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</si>
  <si>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</si>
  <si>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</si>
  <si>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</si>
  <si>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</si>
  <si>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</si>
  <si>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</si>
  <si>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</si>
  <si>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</si>
  <si>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</si>
  <si>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</si>
  <si>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</si>
  <si>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</si>
  <si>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</si>
  <si>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</si>
  <si>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</si>
  <si>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</si>
  <si>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</si>
  <si>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</si>
  <si>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</si>
  <si>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</si>
  <si>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</si>
  <si>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</si>
  <si>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</si>
  <si>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</si>
  <si>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</si>
  <si>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</si>
  <si>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</si>
  <si>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</si>
  <si>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</si>
  <si>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</si>
  <si>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</si>
  <si>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</si>
  <si>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</si>
  <si>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</si>
  <si>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</si>
  <si>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</si>
  <si>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</si>
  <si>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</si>
  <si>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</si>
  <si>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</si>
  <si>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</si>
  <si>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</si>
  <si>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Province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</si>
  <si>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</si>
  <si>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</si>
  <si>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</si>
  <si>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</si>
  <si>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</si>
  <si>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</si>
  <si>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</si>
  <si>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Address</t>
  </si>
  <si>
    <t>13°31'00"S 71°58'48"W</t>
  </si>
  <si>
    <t>Location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</si>
  <si>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</si>
  <si>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</si>
  <si>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</si>
  <si>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</si>
  <si>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</si>
  <si>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</si>
  <si>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</si>
  <si>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</si>
  <si>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</si>
  <si>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</si>
  <si>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</si>
  <si>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</si>
  <si>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</si>
  <si>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Cost</t>
  </si>
  <si>
    <t>Capacity</t>
  </si>
  <si>
    <t>13°24'52"S 72°12'30"W</t>
  </si>
  <si>
    <t>13°28'46"S 72°26'35"W</t>
  </si>
  <si>
    <t>13°28'55"S 72°31'17"W</t>
  </si>
  <si>
    <t>13°28'44"S 72°06'42"W</t>
  </si>
  <si>
    <t>District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</si>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</sst>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name val="Arial Narrow"/>
      <family val="2"/>
    </font>
    <font>
      <sz val="7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selection activeCell="F3" sqref="F3"/>
    </sheetView>
  </sheetViews>
  <sheetFormatPr defaultRowHeight="15" x14ac:dyDescent="0.25"/>
  <cols>
    <col min="2" max="2" width="9.85546875" customWidth="1"/>
    <col min="3" max="3" width="10.140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8" x14ac:dyDescent="0.25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" x14ac:dyDescent="0.25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5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5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5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5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5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5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5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5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5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5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5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5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5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5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5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5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5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5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5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5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5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S31"/>
  <sheetViews>
    <sheetView workbookViewId="0">
      <selection activeCell="G7" sqref="G7"/>
    </sheetView>
  </sheetViews>
  <sheetFormatPr defaultRowHeight="15" x14ac:dyDescent="0.25"/>
  <cols>
    <col min="3" max="4" width="15.140625" customWidth="1"/>
  </cols>
  <sheetData>
    <row r="1" spans="1:19" x14ac:dyDescent="0.25">
      <c r="A1" s="6" t="s">
        <v>477</v>
      </c>
      <c r="B1" s="6" t="s">
        <v>507</v>
      </c>
      <c r="C1" s="6" t="s">
        <v>485</v>
      </c>
      <c r="D1" s="6" t="s">
        <v>487</v>
      </c>
      <c r="E1" s="6" t="s">
        <v>483</v>
      </c>
      <c r="F1" s="6" t="s">
        <v>484</v>
      </c>
      <c r="G1" s="6" t="s">
        <v>502</v>
      </c>
      <c r="H1" s="6" t="s">
        <v>501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 t="s">
        <v>9</v>
      </c>
      <c r="B2" s="7" t="s">
        <v>9</v>
      </c>
      <c r="C2" s="5" t="s">
        <v>478</v>
      </c>
      <c r="D2" s="5" t="s">
        <v>486</v>
      </c>
      <c r="E2" s="6" t="str">
        <f>TRIM(MID(D2, FIND(" ", D2) + 1, FIND("W", D2) - 1 - FIND(" ", D2)))</f>
        <v>71°58'48"</v>
      </c>
      <c r="F2" s="6" t="str">
        <f>LEFT(D2, FIND("S", D2)-1)</f>
        <v>13°31'00"</v>
      </c>
      <c r="G2" s="6" t="s">
        <v>500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6" t="s">
        <v>9</v>
      </c>
      <c r="B3" s="7" t="s">
        <v>11</v>
      </c>
      <c r="C3" s="5" t="s">
        <v>479</v>
      </c>
      <c r="D3" s="5" t="s">
        <v>488</v>
      </c>
      <c r="E3" s="6" t="str">
        <f t="shared" ref="E3:E31" si="0">TRIM(MID(D3, FIND(" ", D3) + 1, FIND("W", D3) - 1 - FIND(" ", D3)))</f>
        <v>72°03'31"</v>
      </c>
      <c r="F3" s="6" t="str">
        <f t="shared" ref="F3:F31" si="1">LEFT(D3, FIND("S", D3)-1)</f>
        <v>13°35'04"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8" x14ac:dyDescent="0.25">
      <c r="A4" s="6" t="s">
        <v>9</v>
      </c>
      <c r="B4" s="7" t="s">
        <v>15</v>
      </c>
      <c r="C4" s="5" t="s">
        <v>479</v>
      </c>
      <c r="D4" s="5" t="s">
        <v>489</v>
      </c>
      <c r="E4" s="6" t="str">
        <f t="shared" si="0"/>
        <v>71°53'02"</v>
      </c>
      <c r="F4" s="6" t="str">
        <f t="shared" si="1"/>
        <v>13°32'39"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8" x14ac:dyDescent="0.25">
      <c r="A5" s="6" t="s">
        <v>9</v>
      </c>
      <c r="B5" s="7" t="s">
        <v>17</v>
      </c>
      <c r="C5" s="5" t="s">
        <v>479</v>
      </c>
      <c r="D5" s="5" t="s">
        <v>490</v>
      </c>
      <c r="E5" s="6" t="str">
        <f t="shared" si="0"/>
        <v>71°56'14"</v>
      </c>
      <c r="F5" s="6" t="str">
        <f t="shared" si="1"/>
        <v>13°31'48"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8" x14ac:dyDescent="0.25">
      <c r="A6" s="6" t="s">
        <v>9</v>
      </c>
      <c r="B6" s="7" t="s">
        <v>19</v>
      </c>
      <c r="C6" s="5" t="s">
        <v>480</v>
      </c>
      <c r="D6" s="5" t="s">
        <v>491</v>
      </c>
      <c r="E6" s="6" t="str">
        <f t="shared" si="0"/>
        <v>71°58'59"</v>
      </c>
      <c r="F6" s="6" t="str">
        <f t="shared" si="1"/>
        <v>13°31'31"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6" t="s">
        <v>9</v>
      </c>
      <c r="B7" s="7" t="s">
        <v>21</v>
      </c>
      <c r="C7" s="5" t="s">
        <v>481</v>
      </c>
      <c r="D7" s="5" t="s">
        <v>492</v>
      </c>
      <c r="E7" s="6" t="str">
        <f t="shared" si="0"/>
        <v>71°49'38"</v>
      </c>
      <c r="F7" s="6" t="str">
        <f t="shared" si="1"/>
        <v>13°34'11"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 t="s">
        <v>9</v>
      </c>
      <c r="B8" s="7" t="s">
        <v>23</v>
      </c>
      <c r="C8" s="5" t="s">
        <v>482</v>
      </c>
      <c r="D8" s="5" t="s">
        <v>493</v>
      </c>
      <c r="E8" s="6" t="str">
        <f t="shared" si="0"/>
        <v>71°58'14"</v>
      </c>
      <c r="F8" s="6" t="str">
        <f t="shared" si="1"/>
        <v>13°31'12"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6" t="s">
        <v>72</v>
      </c>
      <c r="B9" s="7" t="s">
        <v>72</v>
      </c>
      <c r="C9" s="8" t="s">
        <v>494</v>
      </c>
      <c r="D9" s="6" t="s">
        <v>496</v>
      </c>
      <c r="E9" s="6" t="str">
        <f t="shared" si="0"/>
        <v>72°08'45"</v>
      </c>
      <c r="F9" s="6" t="str">
        <f t="shared" si="1"/>
        <v>13°27'49"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 t="s">
        <v>72</v>
      </c>
      <c r="B10" s="7" t="s">
        <v>76</v>
      </c>
      <c r="C10" s="8" t="s">
        <v>479</v>
      </c>
      <c r="D10" s="6" t="s">
        <v>497</v>
      </c>
      <c r="E10" s="6" t="str">
        <f t="shared" si="0"/>
        <v>72°18'01"</v>
      </c>
      <c r="F10" s="6" t="str">
        <f t="shared" si="1"/>
        <v>13°27'26"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8" x14ac:dyDescent="0.25">
      <c r="A11" s="6" t="s">
        <v>72</v>
      </c>
      <c r="B11" s="7" t="s">
        <v>80</v>
      </c>
      <c r="C11" s="8" t="s">
        <v>495</v>
      </c>
      <c r="D11" s="6" t="s">
        <v>498</v>
      </c>
      <c r="E11" s="6" t="str">
        <f t="shared" si="0"/>
        <v>72°03'43"</v>
      </c>
      <c r="F11" s="6" t="str">
        <f t="shared" si="1"/>
        <v>13°28'33"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8" x14ac:dyDescent="0.25">
      <c r="A12" s="6" t="s">
        <v>72</v>
      </c>
      <c r="B12" s="7" t="s">
        <v>84</v>
      </c>
      <c r="C12" s="8" t="s">
        <v>479</v>
      </c>
      <c r="D12" s="6" t="s">
        <v>499</v>
      </c>
      <c r="E12" s="6" t="str">
        <f t="shared" si="0"/>
        <v>72°13'54"</v>
      </c>
      <c r="F12" s="6" t="str">
        <f t="shared" si="1"/>
        <v>13°37'41"</v>
      </c>
      <c r="G12" s="6" t="s">
        <v>500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" t="s">
        <v>72</v>
      </c>
      <c r="B13" s="7" t="s">
        <v>88</v>
      </c>
      <c r="C13" s="8" t="s">
        <v>479</v>
      </c>
      <c r="D13" s="6" t="s">
        <v>503</v>
      </c>
      <c r="E13" s="6" t="str">
        <f t="shared" si="0"/>
        <v>72°12'30"</v>
      </c>
      <c r="F13" s="6" t="str">
        <f t="shared" si="1"/>
        <v>13°24'52"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6" t="s">
        <v>72</v>
      </c>
      <c r="B14" s="7" t="s">
        <v>92</v>
      </c>
      <c r="C14" s="8" t="s">
        <v>479</v>
      </c>
      <c r="D14" s="6" t="s">
        <v>504</v>
      </c>
      <c r="E14" s="6" t="str">
        <f t="shared" si="0"/>
        <v>72°26'35"</v>
      </c>
      <c r="F14" s="6" t="str">
        <f t="shared" si="1"/>
        <v>13°28'46"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6" t="s">
        <v>72</v>
      </c>
      <c r="B15" s="7" t="s">
        <v>96</v>
      </c>
      <c r="C15" s="8" t="s">
        <v>479</v>
      </c>
      <c r="D15" s="6" t="s">
        <v>505</v>
      </c>
      <c r="E15" s="6" t="str">
        <f t="shared" si="0"/>
        <v>72°31'17"</v>
      </c>
      <c r="F15" s="6" t="str">
        <f t="shared" si="1"/>
        <v>13°28'55"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 t="s">
        <v>72</v>
      </c>
      <c r="B16" s="7" t="s">
        <v>100</v>
      </c>
      <c r="C16" s="8" t="s">
        <v>479</v>
      </c>
      <c r="D16" s="6" t="s">
        <v>506</v>
      </c>
      <c r="E16" s="6" t="str">
        <f t="shared" si="0"/>
        <v>72°06'42"</v>
      </c>
      <c r="F16" s="6" t="str">
        <f t="shared" si="1"/>
        <v>13°28'44"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 t="s">
        <v>72</v>
      </c>
      <c r="B17" s="7" t="s">
        <v>104</v>
      </c>
      <c r="C17" s="8" t="s">
        <v>479</v>
      </c>
      <c r="D17" s="6" t="s">
        <v>508</v>
      </c>
      <c r="E17" s="6" t="str">
        <f t="shared" si="0"/>
        <v>72°15'19"</v>
      </c>
      <c r="F17" s="6" t="str">
        <f t="shared" si="1"/>
        <v>13°27'19"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 t="s">
        <v>108</v>
      </c>
      <c r="B18" s="7" t="s">
        <v>108</v>
      </c>
      <c r="C18" s="8" t="s">
        <v>479</v>
      </c>
      <c r="D18" s="6" t="s">
        <v>512</v>
      </c>
      <c r="E18" s="6" t="str">
        <f t="shared" si="0"/>
        <v>71°57'20"</v>
      </c>
      <c r="F18" s="6" t="str">
        <f t="shared" si="1"/>
        <v>13°19'16"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 t="s">
        <v>108</v>
      </c>
      <c r="B19" s="7" t="s">
        <v>110</v>
      </c>
      <c r="C19" s="8" t="s">
        <v>479</v>
      </c>
      <c r="D19" s="6" t="s">
        <v>513</v>
      </c>
      <c r="E19" s="6" t="str">
        <f t="shared" si="0"/>
        <v>71°53'54"</v>
      </c>
      <c r="F19" s="6" t="str">
        <f t="shared" si="1"/>
        <v>13°23'09"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 t="s">
        <v>108</v>
      </c>
      <c r="B20" s="7" t="s">
        <v>112</v>
      </c>
      <c r="C20" s="8" t="s">
        <v>479</v>
      </c>
      <c r="D20" s="6" t="s">
        <v>514</v>
      </c>
      <c r="E20" s="6" t="str">
        <f t="shared" si="0"/>
        <v>71°55'13"</v>
      </c>
      <c r="F20" s="6" t="str">
        <f t="shared" si="1"/>
        <v>13°21'51"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8" x14ac:dyDescent="0.25">
      <c r="A21" s="6" t="s">
        <v>108</v>
      </c>
      <c r="B21" s="7" t="s">
        <v>114</v>
      </c>
      <c r="C21" s="8" t="s">
        <v>509</v>
      </c>
      <c r="D21" s="6" t="s">
        <v>515</v>
      </c>
      <c r="E21" s="6" t="str">
        <f t="shared" si="0"/>
        <v>72°02'36"</v>
      </c>
      <c r="F21" s="6" t="str">
        <f t="shared" si="1"/>
        <v>13°06'12"</v>
      </c>
      <c r="G21" s="6" t="s">
        <v>500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8" x14ac:dyDescent="0.25">
      <c r="A22" s="6" t="s">
        <v>108</v>
      </c>
      <c r="B22" s="7" t="s">
        <v>116</v>
      </c>
      <c r="C22" s="8" t="s">
        <v>510</v>
      </c>
      <c r="D22" s="6" t="s">
        <v>516</v>
      </c>
      <c r="E22" s="6" t="str">
        <f t="shared" si="0"/>
        <v>71°51'01"</v>
      </c>
      <c r="F22" s="6" t="str">
        <f t="shared" si="1"/>
        <v>13°25'15"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 t="s">
        <v>108</v>
      </c>
      <c r="B23" s="7" t="s">
        <v>118</v>
      </c>
      <c r="C23" s="8" t="s">
        <v>511</v>
      </c>
      <c r="D23" s="6" t="s">
        <v>517</v>
      </c>
      <c r="E23" s="6" t="str">
        <f t="shared" si="0"/>
        <v>71°46'50"</v>
      </c>
      <c r="F23" s="6" t="str">
        <f t="shared" si="1"/>
        <v>13°29'17"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 t="s">
        <v>108</v>
      </c>
      <c r="B24" s="7" t="s">
        <v>122</v>
      </c>
      <c r="C24" s="8" t="s">
        <v>479</v>
      </c>
      <c r="D24" s="6" t="s">
        <v>518</v>
      </c>
      <c r="E24" s="6" t="str">
        <f t="shared" si="0"/>
        <v>72°03'20"</v>
      </c>
      <c r="F24" s="6" t="str">
        <f t="shared" si="1"/>
        <v>12°48'39"</v>
      </c>
    </row>
    <row r="25" spans="1:19" x14ac:dyDescent="0.25">
      <c r="A25" s="6" t="s">
        <v>450</v>
      </c>
      <c r="B25" s="7" t="s">
        <v>450</v>
      </c>
      <c r="C25" s="8" t="s">
        <v>479</v>
      </c>
      <c r="D25" s="6" t="s">
        <v>521</v>
      </c>
      <c r="E25" s="6" t="str">
        <f t="shared" si="0"/>
        <v>72°06'52"</v>
      </c>
      <c r="F25" s="6" t="str">
        <f t="shared" si="1"/>
        <v>13°18'20"</v>
      </c>
    </row>
    <row r="26" spans="1:19" x14ac:dyDescent="0.25">
      <c r="A26" s="6" t="s">
        <v>450</v>
      </c>
      <c r="B26" s="7" t="s">
        <v>452</v>
      </c>
      <c r="C26" s="8" t="s">
        <v>479</v>
      </c>
      <c r="D26" s="6" t="s">
        <v>522</v>
      </c>
      <c r="E26" s="6" t="str">
        <f t="shared" si="0"/>
        <v>72°03'06"</v>
      </c>
      <c r="F26" s="6" t="str">
        <f t="shared" si="1"/>
        <v>13°23'44"</v>
      </c>
    </row>
    <row r="27" spans="1:19" ht="18" x14ac:dyDescent="0.25">
      <c r="A27" s="6" t="s">
        <v>450</v>
      </c>
      <c r="B27" s="7" t="s">
        <v>454</v>
      </c>
      <c r="C27" s="8" t="s">
        <v>479</v>
      </c>
      <c r="D27" s="6" t="s">
        <v>523</v>
      </c>
      <c r="E27" s="6" t="str">
        <f t="shared" si="0"/>
        <v>72°03'54"</v>
      </c>
      <c r="F27" s="6" t="str">
        <f t="shared" si="1"/>
        <v>13°20'17"</v>
      </c>
    </row>
    <row r="28" spans="1:19" ht="18" x14ac:dyDescent="0.25">
      <c r="A28" s="6" t="s">
        <v>450</v>
      </c>
      <c r="B28" s="7" t="s">
        <v>456</v>
      </c>
      <c r="C28" s="8" t="s">
        <v>519</v>
      </c>
      <c r="D28" s="6" t="s">
        <v>524</v>
      </c>
      <c r="E28" s="6" t="str">
        <f t="shared" si="0"/>
        <v>72°31'33"</v>
      </c>
      <c r="F28" s="6" t="str">
        <f t="shared" si="1"/>
        <v>13°09'15"</v>
      </c>
    </row>
    <row r="29" spans="1:19" x14ac:dyDescent="0.25">
      <c r="A29" s="6" t="s">
        <v>450</v>
      </c>
      <c r="B29" s="7" t="s">
        <v>458</v>
      </c>
      <c r="C29" s="8" t="s">
        <v>479</v>
      </c>
      <c r="D29" s="6" t="s">
        <v>525</v>
      </c>
      <c r="E29" s="6" t="str">
        <f t="shared" si="0"/>
        <v>72°09'20"</v>
      </c>
      <c r="F29" s="6" t="str">
        <f t="shared" si="1"/>
        <v>13°19'54"</v>
      </c>
    </row>
    <row r="30" spans="1:19" ht="18" x14ac:dyDescent="0.25">
      <c r="A30" s="6" t="s">
        <v>450</v>
      </c>
      <c r="B30" s="7" t="s">
        <v>460</v>
      </c>
      <c r="C30" s="8" t="s">
        <v>479</v>
      </c>
      <c r="D30" s="6" t="s">
        <v>526</v>
      </c>
      <c r="E30" s="6" t="str">
        <f t="shared" si="0"/>
        <v>72°15'49"</v>
      </c>
      <c r="F30" s="6" t="str">
        <f t="shared" si="1"/>
        <v>13°15'31"</v>
      </c>
    </row>
    <row r="31" spans="1:19" x14ac:dyDescent="0.25">
      <c r="A31" s="6" t="s">
        <v>450</v>
      </c>
      <c r="B31" s="7" t="s">
        <v>462</v>
      </c>
      <c r="C31" s="8" t="s">
        <v>520</v>
      </c>
      <c r="D31" s="6" t="s">
        <v>527</v>
      </c>
      <c r="E31" s="6" t="str">
        <f t="shared" si="0"/>
        <v>72°05'00"</v>
      </c>
      <c r="F31" s="6" t="str">
        <f t="shared" si="1"/>
        <v>13°19'15"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Population_Community</vt:lpstr>
      <vt:lpstr>Community_CI_Matrix</vt:lpstr>
      <vt:lpstr>Critical Infrastructure</vt:lpstr>
      <vt:lpstr>CI_Backup_Matrix</vt:lpstr>
      <vt:lpstr>BackupFacilities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2024-11-15T20:28:24Z</dcterms:modified>
</cp:coreProperties>
</file>